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<sst xmlns="http://schemas.openxmlformats.org/spreadsheetml/2006/main" count="947" uniqueCount="201">
  <si>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</si>
  <si>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</si>
  <si>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</si>
  <si>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</si>
  <si>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</si>
  <si>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</si>
  <si>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</si>
  <si>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</si>
  <si>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</si>
  <si>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</si>
  <si>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</si>
  <si>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</si>
  <si>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</si>
  <si>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</si>
  <si>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</si>
  <si>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</si>
  <si>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</si>
  <si>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</si>
  <si>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</si>
  <si>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</si>
  <si>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</si>
  <si>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</si>
  <si>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</si>
  <si>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</si>
  <si>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</si>
  <si>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</si>
  <si>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</si>
  <si>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</si>
  <si>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</si>
  <si>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</si>
  <si>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</si>
  <si>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</si>
  <si>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</si>
  <si>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</si>
  <si>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</si>
  <si>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</si>
  <si>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</si>
  <si>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</si>
  <si>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</si>
  <si>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</si>
  <si>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</si>
  <si>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</si>
  <si>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</si>
  <si>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</si>
  <si>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</si>
  <si>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</si>
  <si>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</si>
  <si>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</si>
  <si>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</si>
  <si>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</si>
  <si>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</si>
  <si>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</si>
  <si>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</si>
  <si>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</si>
  <si>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</si>
  <si>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</si>
  <si>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</si>
  <si>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</si>
  <si>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</si>
  <si>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</si>
  <si>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</si>
  <si>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</si>
  <si>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</si>
  <si>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</si>
  <si>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</si>
  <si>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</si>
  <si>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</si>
  <si>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</si>
  <si>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</si>
  <si>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</si>
  <si>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</si>
  <si>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</si>
  <si>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</si>
  <si>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</si>
  <si>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</si>
  <si>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</si>
  <si>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</si>
  <si>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</si>
  <si>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</si>
  <si>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</si>
  <si>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</si>
  <si>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</si>
  <si>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</si>
  <si>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</si>
  <si>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</si>
  <si>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</si>
  <si>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</si>
  <si>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</si>
  <si>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</si>
  <si>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</si>
  <si>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</si>
  <si>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</si>
  <si>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</si>
  <si>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</si>
  <si>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</si>
  <si>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</si>
  <si>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</si>
  <si>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</si>
  <si>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</si>
  <si>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</si>
  <si>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</si>
  <si>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</si>
  <si>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</si>
  <si>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</si>
  <si>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</si>
  <si>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</si>
  <si>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</si>
  <si>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</si>
  <si>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</si>
  <si>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</si>
  <si>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</si>
  <si>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</si>
  <si>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</si>
  <si>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</si>
  <si>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</si>
  <si>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</si>
  <si>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</si>
  <si>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</si>
  <si>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</si>
  <si>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</si>
  <si>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</si>
  <si>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</si>
  <si>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</si>
  <si>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</si>
  <si>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</si>
  <si>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</si>
  <si>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</si>
  <si>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</si>
  <si>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</si>
  <si>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</si>
  <si>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</si>
  <si>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</si>
  <si>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</si>
  <si>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</si>
  <si>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</si>
  <si>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</si>
  <si>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</si>
  <si>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</si>
  <si>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</si>
  <si>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</si>
  <si>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</si>
  <si>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</si>
  <si>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</si>
  <si>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</si>
  <si>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</si>
  <si>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</si>
  <si>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</si>
  <si>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</si>
  <si>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</si>
  <si>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</si>
  <si>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</si>
  <si>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</si>
  <si>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</si>
  <si>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</si>
  <si>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</si>
  <si>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</si>
  <si>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</si>
  <si>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</si>
  <si>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</si>
  <si>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</si>
  <si>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</si>
  <si>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</si>
  <si>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</si>
  <si>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</si>
  <si>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</si>
  <si>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</si>
  <si>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</si>
  <si>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</si>
  <si>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</si>
  <si>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</si>
  <si>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</si>
  <si>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</si>
  <si>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</si>
  <si>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</si>
  <si>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</si>
  <si>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</si>
  <si>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</si>
  <si>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</si>
  <si>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</si>
  <si>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</si>
  <si>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</si>
  <si>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</si>
  <si>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</si>
  <si>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5-5</t>
  </si>
  <si>
    <t>５　公民館</t>
  </si>
  <si>
    <t>前栽公民館</t>
  </si>
  <si>
    <t>生涯学習課</t>
  </si>
  <si>
    <t>前栽公民館</t>
  </si>
  <si>
    <t>天理市の水環境及び緑の回廊計画について</t>
  </si>
  <si>
    <t>７月３日　天理市環境マネジメントシステム職員研修会で配布された資料</t>
  </si>
  <si>
    <t>天理市における「緑の回廊」計画をすすめていくための学習会や動植物の調査などがなされている中で、日々の生活の中でどのようにかかわっていけばよいのかを考えさせられた。自然豊かな天理市にしていくためにも一人一人の環境に対する意識を高めて、身近なところから実践していけたらと思います。</t>
  </si>
  <si>
    <t>グリーン購入は、購入店が限定されている為、達成が難しい。
水道使用量等増加しているものについては、部屋の利用率が上がっているので増加傾向にある。（夜間の使用も増加）</t>
  </si>
  <si>
    <t xml:space="preserve">品数が少ないコメリでの購入が多いため。カタログでの購入を増やしていくよう努力したい。
</t>
  </si>
  <si>
    <t>なし</t>
  </si>
  <si>
    <t>テレビ１台廃棄</t>
  </si>
  <si>
    <t>テレビ4台　冷蔵庫３台　洗濯機１台</t>
  </si>
  <si>
    <t>エアコン30台</t>
  </si>
  <si>
    <t>8台</t>
  </si>
  <si>
    <t>30台</t>
  </si>
  <si>
    <t>テレビ３台廃棄</t>
  </si>
  <si>
    <t xml:space="preserve">グリーン購入は、購入店が限定されている為、達成が難しい。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</si>
</sst>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B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50005001</v>
      </c>
      <c r="E5" s="228"/>
      <c r="F5" s="229" t="s">
        <v>60</v>
      </c>
      <c r="G5" s="230"/>
      <c r="H5" s="231" t="s">
        <v>183</v>
      </c>
      <c r="I5" s="232"/>
      <c r="J5" s="209" t="s">
        <v>61</v>
      </c>
      <c r="K5" s="210"/>
      <c r="L5" s="211"/>
      <c r="M5" s="210">
        <v>1</v>
      </c>
      <c r="N5" s="210"/>
      <c r="O5" s="212"/>
      <c r="P5" s="213" t="s">
        <v>63</v>
      </c>
      <c r="Q5" s="214"/>
      <c r="R5" s="202">
        <v>42475</v>
      </c>
      <c r="S5" s="202"/>
      <c r="T5" s="202"/>
      <c r="U5" s="203"/>
    </row>
    <row r="6" spans="1:21" ht="29.25" customHeight="1">
      <c r="A6" s="1"/>
      <c r="B6" s="241" t="s">
        <v>58</v>
      </c>
      <c r="C6" s="242"/>
      <c r="D6" s="243" t="s">
        <v>184</v>
      </c>
      <c r="E6" s="244"/>
      <c r="F6" s="244"/>
      <c r="G6" s="245"/>
      <c r="H6" s="246" t="s">
        <v>59</v>
      </c>
      <c r="I6" s="247"/>
      <c r="J6" s="248"/>
      <c r="K6" s="253" t="s">
        <v>185</v>
      </c>
      <c r="L6" s="253"/>
      <c r="M6" s="253"/>
      <c r="N6" s="253"/>
      <c r="O6" s="254"/>
      <c r="P6" s="207" t="s">
        <v>64</v>
      </c>
      <c r="Q6" s="208"/>
      <c r="R6" s="204">
        <v>42488</v>
      </c>
      <c r="S6" s="204"/>
      <c r="T6" s="204"/>
      <c r="U6" s="205"/>
    </row>
    <row r="7" spans="1:25" ht="29.25" customHeight="1">
      <c r="A7" s="1"/>
      <c r="B7" s="255" t="s">
        <v>48</v>
      </c>
      <c r="C7" s="256"/>
      <c r="D7" s="257" t="s">
        <v>185</v>
      </c>
      <c r="E7" s="257"/>
      <c r="F7" s="257"/>
      <c r="G7" s="258"/>
      <c r="H7" s="222" t="s">
        <v>49</v>
      </c>
      <c r="I7" s="222"/>
      <c r="J7" s="222"/>
      <c r="K7" s="223" t="s">
        <v>186</v>
      </c>
      <c r="L7" s="223"/>
      <c r="M7" s="223"/>
      <c r="N7" s="223"/>
      <c r="O7" s="224"/>
      <c r="P7" s="207" t="s">
        <v>65</v>
      </c>
      <c r="Q7" s="208"/>
      <c r="R7" s="208" t="s">
        <v>66</v>
      </c>
      <c r="S7" s="208"/>
      <c r="T7" s="208" t="s">
        <v>67</v>
      </c>
      <c r="U7" s="215"/>
      <c r="Y7" s="4" t="str">
        <f>K6&amp;D7</f>
        <v>前栽公民館前栽公民館</v>
      </c>
    </row>
    <row r="8" spans="1:21" ht="29.25" customHeight="1">
      <c r="A8" s="1"/>
      <c r="B8" s="249" t="s">
        <v>69</v>
      </c>
      <c r="C8" s="222"/>
      <c r="D8" s="222"/>
      <c r="E8" s="222"/>
      <c r="F8" s="250">
        <v>3</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176</v>
      </c>
      <c r="AC14" s="55"/>
      <c r="AD14" s="56" t="s">
        <v>177</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173</v>
      </c>
      <c r="AA15" s="56" t="s">
        <v>174</v>
      </c>
      <c r="AB15" s="56" t="s">
        <v>175</v>
      </c>
      <c r="AC15" s="56" t="s">
        <v>27</v>
      </c>
      <c r="AD15" s="56" t="s">
        <v>175</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178</v>
      </c>
      <c r="Y16" s="57">
        <f>Y17</f>
        <v>2015</v>
      </c>
      <c r="Z16" s="57">
        <f>INDEX($Z$18:$Z$30,Z17)</f>
        <v>7</v>
      </c>
      <c r="AA16" s="57">
        <f>INDEX($AA$18:$AA$49,AA17)</f>
        <v>6</v>
      </c>
      <c r="AB16" s="57">
        <f>INDEX($AB$18:$AB$29,AB17)</f>
        <v>15</v>
      </c>
      <c r="AC16" s="57">
        <f>INDEX($AE$18:$AE$23,AC17)</f>
        <v>0</v>
      </c>
      <c r="AD16" s="57">
        <f>INDEX($AB$18:$AB$29,AD17)</f>
        <v>15</v>
      </c>
      <c r="AE16" s="57">
        <f>INDEX($AE$18:$AE$23,AE17)</f>
        <v>30</v>
      </c>
      <c r="AF16" s="58">
        <f>AF17</f>
        <v>30</v>
      </c>
    </row>
    <row r="17" spans="1:32" ht="21" customHeight="1">
      <c r="A17" s="1"/>
      <c r="B17" s="142" t="s">
        <v>22</v>
      </c>
      <c r="C17" s="142"/>
      <c r="D17" s="142"/>
      <c r="E17" s="42" t="s">
        <v>57</v>
      </c>
      <c r="F17" s="191">
        <v>2015</v>
      </c>
      <c r="G17" s="192"/>
      <c r="H17" s="42" t="s">
        <v>23</v>
      </c>
      <c r="I17" s="191"/>
      <c r="J17" s="192"/>
      <c r="K17" s="42" t="s">
        <v>24</v>
      </c>
      <c r="L17" s="190"/>
      <c r="M17" s="193"/>
      <c r="N17" s="43" t="s">
        <v>25</v>
      </c>
      <c r="O17" s="44"/>
      <c r="P17" s="44"/>
      <c r="Q17" s="44"/>
      <c r="R17" s="44"/>
      <c r="S17" s="44"/>
      <c r="T17" s="44"/>
      <c r="U17" s="45"/>
      <c r="X17" s="52"/>
      <c r="Y17" s="57">
        <f>F17</f>
        <v>2015</v>
      </c>
      <c r="Z17" s="57">
        <v>8</v>
      </c>
      <c r="AA17" s="57">
        <v>7</v>
      </c>
      <c r="AB17" s="57">
        <v>9</v>
      </c>
      <c r="AC17" s="57">
        <v>1</v>
      </c>
      <c r="AD17" s="57">
        <v>9</v>
      </c>
      <c r="AE17" s="57">
        <v>4</v>
      </c>
      <c r="AF17" s="58">
        <f>T18</f>
        <v>30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142" t="s">
        <v>31</v>
      </c>
      <c r="C19" s="142"/>
      <c r="D19" s="142"/>
      <c r="E19" s="164" t="s">
        <v>187</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188</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189</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190</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176</v>
      </c>
      <c r="AC52" s="55"/>
      <c r="AD52" s="56" t="s">
        <v>177</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173</v>
      </c>
      <c r="AA53" s="56" t="s">
        <v>174</v>
      </c>
      <c r="AB53" s="56" t="s">
        <v>175</v>
      </c>
      <c r="AC53" s="56" t="s">
        <v>27</v>
      </c>
      <c r="AD53" s="56" t="s">
        <v>175</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178</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179</v>
      </c>
      <c r="AE73" s="26"/>
    </row>
    <row r="74" spans="1:31" ht="24.75" customHeight="1">
      <c r="A74" s="1"/>
      <c r="B74" s="102"/>
      <c r="C74" s="73" t="s">
        <v>118</v>
      </c>
      <c r="D74" s="74"/>
      <c r="E74" s="84">
        <v>4.2</v>
      </c>
      <c r="F74" s="84"/>
      <c r="G74" s="84"/>
      <c r="H74" s="84"/>
      <c r="I74" s="84"/>
      <c r="J74" s="84"/>
      <c r="K74" s="110"/>
      <c r="L74" s="83" t="s">
        <v>118</v>
      </c>
      <c r="M74" s="76"/>
      <c r="N74" s="84">
        <v>4.8</v>
      </c>
      <c r="O74" s="84"/>
      <c r="P74" s="84"/>
      <c r="Q74" s="84"/>
      <c r="R74" s="84"/>
      <c r="S74" s="84"/>
      <c r="T74" s="84"/>
      <c r="U74" s="31"/>
      <c r="X74" s="25">
        <v>5</v>
      </c>
      <c r="Y74" s="26" t="s">
        <v>134</v>
      </c>
      <c r="Z74" s="26"/>
      <c r="AA74" s="26"/>
      <c r="AB74" s="26"/>
      <c r="AC74" s="26"/>
      <c r="AD74" s="65" t="s">
        <v>180</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c r="F101" s="84"/>
      <c r="G101" s="84"/>
      <c r="H101" s="84"/>
      <c r="I101" s="84"/>
      <c r="J101" s="84"/>
      <c r="K101" s="110"/>
      <c r="L101" s="83" t="s">
        <v>118</v>
      </c>
      <c r="M101" s="76"/>
      <c r="N101" s="84" t="s">
        <v>120</v>
      </c>
      <c r="O101" s="84"/>
      <c r="P101" s="84"/>
      <c r="Q101" s="84"/>
      <c r="R101" s="84"/>
      <c r="S101" s="84"/>
      <c r="T101" s="84"/>
      <c r="U101" s="31"/>
      <c r="Y101" s="26"/>
      <c r="AD101" s="26"/>
    </row>
    <row r="102" spans="1:30" ht="24.75" customHeight="1">
      <c r="A102" s="1"/>
      <c r="B102" s="102"/>
      <c r="C102" s="71" t="s">
        <v>119</v>
      </c>
      <c r="D102" s="72"/>
      <c r="E102" s="114" t="b">
        <f>IF(E101="-","実施機会なし",IF(AND(E101&gt;=1,E101&lt;2),"意識していなかった",IF(AND(E101&gt;=2,E101&lt;3),"あまり実施していなかった",(IF(AND(E101&gt;=3,E101&lt;4),"ときどき忘れた",IF(AND(E101&gt;=4,E101&lt;4.5),"よく実施していた",IF(AND(E101&gt;=4.5,E101&lt;=5),"必ず実施していた")))))))</f>
        <v>0</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127</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4.2</v>
      </c>
      <c r="F110" s="84"/>
      <c r="G110" s="84"/>
      <c r="H110" s="84"/>
      <c r="I110" s="84"/>
      <c r="J110" s="84"/>
      <c r="K110" s="110"/>
      <c r="L110" s="83" t="s">
        <v>118</v>
      </c>
      <c r="M110" s="76"/>
      <c r="N110" s="84">
        <v>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5</v>
      </c>
      <c r="F119" s="84"/>
      <c r="G119" s="84"/>
      <c r="H119" s="84"/>
      <c r="I119" s="84"/>
      <c r="J119" s="84"/>
      <c r="K119" s="110"/>
      <c r="L119" s="83" t="s">
        <v>118</v>
      </c>
      <c r="M119" s="76"/>
      <c r="N119" s="84">
        <v>5</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5</v>
      </c>
      <c r="F128" s="84"/>
      <c r="G128" s="84"/>
      <c r="H128" s="84"/>
      <c r="I128" s="84"/>
      <c r="J128" s="84"/>
      <c r="K128" s="110"/>
      <c r="L128" s="83" t="s">
        <v>118</v>
      </c>
      <c r="M128" s="76"/>
      <c r="N128" s="84">
        <v>5</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t="s">
        <v>170</v>
      </c>
      <c r="F137" s="84"/>
      <c r="G137" s="84"/>
      <c r="H137" s="84"/>
      <c r="I137" s="84"/>
      <c r="J137" s="84"/>
      <c r="K137" s="110"/>
      <c r="L137" s="83" t="s">
        <v>118</v>
      </c>
      <c r="M137" s="76"/>
      <c r="N137" s="84" t="s">
        <v>169</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t="s">
        <v>120</v>
      </c>
      <c r="F146" s="84"/>
      <c r="G146" s="84"/>
      <c r="H146" s="84"/>
      <c r="I146" s="84"/>
      <c r="J146" s="84"/>
      <c r="K146" s="110"/>
      <c r="L146" s="83" t="s">
        <v>118</v>
      </c>
      <c r="M146" s="76"/>
      <c r="N146" s="84" t="s">
        <v>171</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t="s">
        <v>170</v>
      </c>
      <c r="F155" s="84"/>
      <c r="G155" s="84"/>
      <c r="H155" s="84"/>
      <c r="I155" s="84"/>
      <c r="J155" s="84"/>
      <c r="K155" s="110"/>
      <c r="L155" s="83" t="s">
        <v>118</v>
      </c>
      <c r="M155" s="76"/>
      <c r="N155" s="84" t="s">
        <v>172</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t="s">
        <v>168</v>
      </c>
      <c r="F164" s="84"/>
      <c r="G164" s="84"/>
      <c r="H164" s="84"/>
      <c r="I164" s="84"/>
      <c r="J164" s="84"/>
      <c r="K164" s="110"/>
      <c r="L164" s="83" t="s">
        <v>118</v>
      </c>
      <c r="M164" s="76"/>
      <c r="N164" s="84" t="s">
        <v>168</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5</v>
      </c>
      <c r="F182" s="84"/>
      <c r="G182" s="84"/>
      <c r="H182" s="84"/>
      <c r="I182" s="84"/>
      <c r="J182" s="84"/>
      <c r="K182" s="110"/>
      <c r="L182" s="83" t="s">
        <v>118</v>
      </c>
      <c r="M182" s="76"/>
      <c r="N182" s="84">
        <v>5</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5</v>
      </c>
      <c r="F191" s="84"/>
      <c r="G191" s="84"/>
      <c r="H191" s="84"/>
      <c r="I191" s="84"/>
      <c r="J191" s="84"/>
      <c r="K191" s="110"/>
      <c r="L191" s="83" t="s">
        <v>118</v>
      </c>
      <c r="M191" s="76"/>
      <c r="N191" s="84">
        <v>5</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5</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4.3</v>
      </c>
      <c r="F218" s="84"/>
      <c r="G218" s="84"/>
      <c r="H218" s="84"/>
      <c r="I218" s="84"/>
      <c r="J218" s="84"/>
      <c r="K218" s="110"/>
      <c r="L218" s="83" t="s">
        <v>118</v>
      </c>
      <c r="M218" s="76"/>
      <c r="N218" s="84">
        <v>4.6</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4.7</v>
      </c>
      <c r="F227" s="84"/>
      <c r="G227" s="84"/>
      <c r="H227" s="84"/>
      <c r="I227" s="84"/>
      <c r="J227" s="84"/>
      <c r="K227" s="110"/>
      <c r="L227" s="83" t="s">
        <v>118</v>
      </c>
      <c r="M227" s="76"/>
      <c r="N227" s="84">
        <v>4.3</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5</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3.5</v>
      </c>
      <c r="F245" s="84"/>
      <c r="G245" s="84"/>
      <c r="H245" s="84"/>
      <c r="I245" s="84"/>
      <c r="J245" s="84"/>
      <c r="K245" s="110"/>
      <c r="L245" s="83" t="s">
        <v>118</v>
      </c>
      <c r="M245" s="76"/>
      <c r="N245" s="84">
        <v>4</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4"/>
      <c r="P246" s="114"/>
      <c r="Q246" s="114"/>
      <c r="R246" s="114"/>
      <c r="S246" s="114"/>
      <c r="T246" s="114"/>
      <c r="U246" s="1"/>
    </row>
    <row r="247" spans="1:21" ht="18.75" customHeight="1">
      <c r="A247" s="1"/>
      <c r="B247" s="102"/>
      <c r="C247" s="73" t="s">
        <v>86</v>
      </c>
      <c r="D247" s="74"/>
      <c r="E247" s="77" t="s">
        <v>192</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193</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197</v>
      </c>
      <c r="P308" s="275" t="s">
        <v>195</v>
      </c>
      <c r="Q308" s="276"/>
      <c r="R308" s="66"/>
      <c r="S308" s="67"/>
      <c r="T308" s="67"/>
      <c r="U308" s="68"/>
      <c r="W308" s="52">
        <v>1</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t="s">
        <v>194</v>
      </c>
      <c r="Q310" s="272"/>
      <c r="R310" s="272"/>
      <c r="S310" s="272"/>
      <c r="T310" s="272"/>
      <c r="U310" s="273"/>
    </row>
    <row r="311" spans="1:21" ht="18.75" customHeight="1">
      <c r="A311" s="1"/>
      <c r="B311" s="90"/>
      <c r="C311" s="22" t="s">
        <v>105</v>
      </c>
      <c r="D311" s="22" t="s">
        <v>105</v>
      </c>
      <c r="E311" s="22" t="s">
        <v>105</v>
      </c>
      <c r="F311" s="22" t="s">
        <v>105</v>
      </c>
      <c r="G311" s="22" t="s">
        <v>106</v>
      </c>
      <c r="H311" s="22" t="s">
        <v>105</v>
      </c>
      <c r="I311" s="22" t="s">
        <v>105</v>
      </c>
      <c r="J311" s="22" t="s">
        <v>105</v>
      </c>
      <c r="K311" s="22" t="s">
        <v>105</v>
      </c>
      <c r="L311" s="22" t="s">
        <v>105</v>
      </c>
      <c r="M311" s="22" t="s">
        <v>105</v>
      </c>
      <c r="N311" s="22" t="s">
        <v>106</v>
      </c>
      <c r="O311" s="49" t="s">
        <v>104</v>
      </c>
      <c r="P311" s="272" t="s">
        <v>199</v>
      </c>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181</v>
      </c>
      <c r="D315" s="98"/>
      <c r="E315" s="98"/>
      <c r="F315" s="99"/>
      <c r="G315" s="100" t="s">
        <v>182</v>
      </c>
      <c r="H315" s="98"/>
      <c r="I315" s="98"/>
      <c r="J315" s="99"/>
      <c r="K315" s="100" t="s">
        <v>117</v>
      </c>
      <c r="L315" s="98"/>
      <c r="M315" s="98"/>
      <c r="N315" s="99"/>
      <c r="O315" s="23" t="s">
        <v>198</v>
      </c>
      <c r="P315" s="275" t="s">
        <v>196</v>
      </c>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191</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200</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2015-11-27T23:56:28Z</cp:lastPrinted>
  <dcterms:created xsi:type="dcterms:W3CDTF">2007-10-26T02:24:32Z</dcterms:created>
  <dcterms:modified xsi:type="dcterms:W3CDTF">2016-07-19T01:16:52Z</dcterms:modified>
  <cp:category/>
  <cp:version/>
  <cp:contentType/>
  <cp:contentStatus/>
</cp:coreProperties>
</file>