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wfile01\課別共有\財政課\財政状況資料集（財政比較分析）\R4追加　ストック情報\02_県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<sst xmlns="http://schemas.openxmlformats.org/spreadsheetml/2006/main" count="1108" uniqueCount="614">
  <si>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</si>
  <si>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</si>
  <si>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</si>
  <si>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</si>
  <si>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</si>
  <si>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</si>
  <si>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</si>
  <si>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</si>
  <si>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</si>
  <si>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</si>
  <si>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</si>
  <si>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</si>
  <si>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</si>
  <si>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</si>
  <si>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</si>
  <si>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</si>
  <si>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</si>
  <si>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</si>
  <si>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</si>
  <si>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</si>
  <si>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</si>
  <si>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</si>
  <si>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</si>
  <si>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</si>
  <si>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</si>
  <si>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</si>
  <si>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</si>
  <si>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</si>
  <si>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</si>
  <si>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</si>
  <si>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</si>
  <si>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</si>
  <si>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</si>
  <si>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</si>
  <si>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</si>
  <si>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</si>
  <si>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</si>
  <si>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</si>
  <si>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</si>
  <si>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</si>
  <si>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</si>
  <si>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</si>
  <si>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</si>
  <si>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</si>
  <si>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</si>
  <si>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</si>
  <si>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</si>
  <si>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</si>
  <si>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</si>
  <si>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</si>
  <si>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</si>
  <si>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</si>
  <si>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</si>
  <si>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</si>
  <si>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</si>
  <si>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</si>
  <si>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</si>
  <si>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</si>
  <si>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</si>
  <si>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</si>
  <si>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</si>
  <si>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</si>
  <si>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</si>
  <si>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</si>
  <si>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</si>
  <si>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</si>
  <si>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</si>
  <si>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</si>
  <si>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</si>
  <si>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</si>
  <si>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</si>
  <si>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</si>
  <si>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</si>
  <si>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</si>
  <si>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</si>
  <si>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</si>
  <si>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</si>
  <si>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</si>
  <si>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</si>
  <si>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</si>
  <si>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</si>
  <si>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</si>
  <si>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</si>
  <si>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</si>
  <si>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</si>
  <si>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</si>
  <si>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</si>
  <si>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</si>
  <si>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</si>
  <si>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</si>
  <si>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</si>
  <si>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</si>
  <si>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</si>
  <si>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</si>
  <si>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</si>
  <si>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</si>
  <si>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</si>
  <si>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</si>
  <si>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</si>
  <si>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</si>
  <si>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天理市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</si>
  <si>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</si>
  <si>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</si>
  <si>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</si>
  <si>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</si>
  <si>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</si>
  <si>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</si>
  <si>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</si>
  <si>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</si>
  <si>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</si>
  <si>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</si>
  <si>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</si>
  <si>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</si>
  <si>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</si>
  <si>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</si>
  <si>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</si>
  <si>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</si>
  <si>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</si>
  <si>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</si>
  <si>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</si>
  <si>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</si>
  <si>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</si>
  <si>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</si>
  <si>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</si>
  <si>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</si>
  <si>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</si>
  <si>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</si>
  <si>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</si>
  <si>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</si>
  <si>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</si>
  <si>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</si>
  <si>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</si>
  <si>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</si>
  <si>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</si>
  <si>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</si>
  <si>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</si>
  <si>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</si>
  <si>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</si>
  <si>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</si>
  <si>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</si>
  <si>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</si>
  <si>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</si>
  <si>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</si>
  <si>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</si>
  <si>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</si>
  <si>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</si>
  <si>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</si>
  <si>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</si>
  <si>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</si>
  <si>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</si>
  <si>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</si>
  <si>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</si>
  <si>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</si>
  <si>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</si>
  <si>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</si>
  <si>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</si>
  <si>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</si>
  <si>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</si>
  <si>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</si>
  <si>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</si>
  <si>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</si>
  <si>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</si>
  <si>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</si>
  <si>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</si>
  <si>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</si>
  <si>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</si>
  <si>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</si>
  <si>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</si>
  <si>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</si>
  <si>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</si>
  <si>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</si>
  <si>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</si>
  <si>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</si>
  <si>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</si>
  <si>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</si>
  <si>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</si>
  <si>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</si>
  <si>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</si>
  <si>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</si>
  <si>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</si>
  <si>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</si>
  <si>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</si>
  <si>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</si>
  <si>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</si>
  <si>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</si>
  <si>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</si>
  <si>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</si>
  <si>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</si>
  <si>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</si>
  <si>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</si>
  <si>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</si>
  <si>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</si>
  <si>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</si>
  <si>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</si>
  <si>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</si>
  <si>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</si>
  <si>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</si>
  <si>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</si>
  <si>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</si>
  <si>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</si>
  <si>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</si>
  <si>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</si>
  <si>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</si>
  <si>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</si>
  <si>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</si>
  <si>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</si>
  <si>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</si>
  <si>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</si>
  <si>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</si>
  <si>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</si>
  <si>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</si>
  <si>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</si>
  <si>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</si>
  <si>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</si>
  <si>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</si>
  <si>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奈良県天理市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</si>
  <si>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</si>
  <si>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</si>
  <si>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</si>
  <si>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</si>
  <si>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</si>
  <si>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</si>
  <si>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</si>
  <si>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</si>
  <si>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</si>
  <si>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</si>
  <si>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</si>
  <si>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</si>
  <si>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</si>
  <si>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</si>
  <si>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</si>
  <si>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</si>
  <si>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</si>
  <si>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</si>
  <si>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</si>
  <si>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</si>
  <si>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</si>
  <si>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</si>
  <si>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</si>
  <si>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</si>
  <si>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</si>
  <si>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</si>
  <si>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</si>
  <si>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</si>
  <si>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</si>
  <si>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</si>
  <si>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</si>
  <si>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</si>
  <si>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</si>
  <si>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</si>
  <si>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</si>
  <si>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</si>
  <si>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</si>
  <si>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</si>
  <si>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</si>
  <si>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</si>
  <si>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</si>
  <si>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</si>
  <si>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</si>
  <si>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</si>
  <si>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</si>
  <si>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</si>
  <si>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</si>
  <si>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</si>
  <si>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</si>
  <si>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</si>
  <si>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</si>
  <si>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</si>
  <si>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</si>
  <si>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</si>
  <si>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</si>
  <si>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</si>
  <si>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</si>
  <si>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</si>
  <si>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</si>
  <si>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</si>
  <si>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</si>
  <si>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</si>
  <si>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</si>
  <si>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</si>
  <si>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</si>
  <si>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</si>
  <si>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</si>
  <si>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</si>
  <si>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</si>
  <si>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</si>
  <si>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</si>
  <si>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</si>
  <si>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</si>
  <si>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</si>
  <si>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</si>
  <si>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</si>
  <si>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</si>
  <si>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</si>
  <si>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</si>
  <si>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</si>
  <si>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</si>
  <si>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</si>
  <si>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</si>
  <si>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</si>
  <si>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</si>
  <si>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</si>
  <si>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</si>
  <si>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</si>
  <si>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</si>
  <si>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</si>
  <si>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</si>
  <si>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</si>
  <si>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</si>
  <si>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</si>
  <si>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</si>
  <si>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</si>
  <si>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</si>
  <si>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</si>
  <si>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</si>
  <si>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</si>
  <si>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</si>
  <si>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</si>
  <si>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</si>
  <si>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</si>
  <si>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</si>
  <si>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</si>
  <si>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</si>
  <si>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</si>
  <si>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</si>
  <si>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</si>
  <si>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</si>
  <si>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</si>
  <si>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</si>
  <si>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</si>
  <si>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</si>
  <si>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</si>
  <si>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</si>
  <si>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</si>
  <si>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</si>
  <si>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</si>
  <si>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</si>
  <si>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</si>
  <si>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</si>
  <si>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</si>
  <si>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</si>
  <si>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</si>
  <si>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</si>
  <si>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</si>
  <si>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</si>
  <si>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</si>
  <si>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</si>
  <si>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</si>
  <si>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</si>
  <si>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</si>
  <si>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</si>
  <si>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</si>
  <si>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</si>
  <si>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</si>
  <si>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</si>
  <si>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</si>
  <si>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</si>
  <si>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</si>
  <si>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</si>
  <si>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</si>
  <si>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</si>
  <si>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</si>
  <si>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</si>
  <si>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</si>
  <si>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</si>
  <si>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</si>
  <si>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</si>
  <si>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</si>
  <si>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</si>
  <si>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奈良県天理市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</si>
  <si>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</si>
  <si>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</si>
  <si>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</si>
  <si>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</si>
  <si>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</si>
  <si>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</si>
  <si>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</si>
  <si>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</si>
  <si>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</si>
  <si>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</si>
  <si>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</si>
  <si>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</si>
  <si>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</si>
  <si>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</si>
  <si>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</si>
  <si>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</si>
  <si>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</si>
  <si>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</si>
  <si>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</si>
  <si>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</si>
  <si>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</si>
  <si>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</si>
  <si>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</si>
  <si>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</si>
  <si>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</si>
  <si>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</si>
  <si>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</si>
  <si>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</si>
  <si>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</si>
  <si>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</si>
  <si>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</si>
  <si>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</si>
  <si>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</si>
  <si>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</si>
  <si>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</si>
  <si>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</si>
  <si>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</si>
  <si>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</si>
  <si>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</si>
  <si>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</si>
  <si>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</si>
  <si>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</si>
  <si>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</si>
  <si>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</si>
  <si>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</si>
  <si>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</si>
  <si>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</si>
  <si>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</si>
  <si>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</si>
  <si>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</si>
  <si>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</si>
  <si>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</si>
  <si>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</si>
  <si>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</si>
  <si>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</si>
  <si>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</si>
  <si>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</si>
  <si>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</si>
  <si>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</si>
  <si>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</si>
  <si>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</si>
  <si>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</si>
  <si>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</si>
  <si>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</si>
  <si>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</si>
  <si>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</si>
  <si>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</si>
  <si>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</si>
  <si>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</si>
  <si>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</si>
  <si>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</si>
  <si>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</si>
  <si>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</si>
  <si>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</si>
  <si>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</si>
  <si>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</si>
  <si>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</si>
  <si>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</si>
  <si>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</si>
  <si>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</si>
  <si>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</si>
  <si>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</si>
  <si>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</si>
  <si>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</si>
  <si>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</si>
  <si>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</si>
  <si>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</si>
  <si>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</si>
  <si>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</si>
  <si>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</si>
  <si>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</si>
  <si>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</si>
  <si>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</si>
  <si>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</si>
  <si>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</si>
  <si>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</si>
  <si>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</si>
  <si>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</si>
  <si>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</si>
  <si>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</si>
  <si>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</si>
  <si>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</si>
  <si>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</si>
  <si>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</si>
  <si>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</si>
  <si>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</si>
  <si>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</si>
  <si>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</si>
  <si>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</si>
  <si>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</si>
  <si>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</si>
  <si>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</si>
  <si>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</si>
  <si>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</si>
  <si>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</si>
  <si>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</si>
  <si>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</si>
  <si>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</si>
  <si>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</si>
  <si>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</si>
  <si>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</si>
  <si>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</si>
  <si>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</si>
  <si>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</si>
  <si>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</si>
  <si>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</si>
  <si>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</si>
  <si>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</si>
  <si>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</si>
  <si>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</si>
  <si>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</si>
  <si>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</si>
  <si>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</si>
  <si>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</si>
  <si>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</si>
  <si>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</si>
  <si>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</si>
  <si>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</si>
  <si>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</si>
  <si>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</si>
  <si>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</si>
  <si>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</si>
  <si>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</si>
  <si>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</si>
  <si>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</si>
  <si>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</si>
  <si>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</si>
  <si>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</si>
  <si>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</si>
  <si>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</si>
  <si>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</si>
  <si>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</si>
  <si>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</si>
  <si>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</si>
  <si>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</si>
  <si>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</si>
  <si>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</si>
  <si>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</si>
  <si>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</si>
  <si>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</si>
  <si>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</si>
  <si>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</si>
  <si>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</si>
  <si>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</si>
  <si>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</si>
  <si>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</si>
  <si>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</si>
  <si>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</si>
  <si>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</si>
  <si>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</si>
  <si>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</si>
  <si>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</si>
  <si>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</si>
  <si>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</si>
  <si>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</si>
  <si>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</si>
  <si>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</si>
  <si>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</si>
  <si>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</si>
  <si>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</si>
  <si>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</si>
  <si>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</si>
  <si>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</si>
  <si>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</si>
  <si>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</si>
  <si>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</si>
  <si>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</si>
  <si>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</si>
  <si>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</si>
  <si>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</si>
  <si>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</si>
  <si>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</si>
  <si>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</si>
  <si>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</si>
  <si>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</si>
  <si>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</si>
  <si>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</si>
  <si>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</si>
  <si>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</si>
  <si>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</si>
  <si>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4.73</t>
  </si>
  <si>
    <t>▲ 3.02</t>
  </si>
  <si>
    <t>▲ 4.35</t>
  </si>
  <si>
    <t>▲ 2.10</t>
  </si>
  <si>
    <t>水道事業会計</t>
  </si>
  <si>
    <t>一般会計</t>
  </si>
  <si>
    <t>下水道事業会計</t>
  </si>
  <si>
    <t>介護保険特別会計</t>
  </si>
  <si>
    <t>国民健康保険特別会計</t>
  </si>
  <si>
    <t>後期高齢者医療特別会計</t>
  </si>
  <si>
    <t>土地区画整理事業特別会計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</si>
  <si>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</si>
  <si>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</si>
  <si>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</si>
  <si>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</si>
  <si>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</si>
  <si>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</si>
  <si>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</si>
  <si>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</si>
  <si>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</si>
  <si>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奈良県広域消防組合</t>
    <rPh sb="0" eb="3">
      <t>ナラケン</t>
    </rPh>
    <rPh sb="3" eb="5">
      <t>コウイキ</t>
    </rPh>
    <rPh sb="5" eb="7">
      <t>ショウボウ</t>
    </rPh>
    <rPh sb="7" eb="9">
      <t>クミアイ</t>
    </rPh>
    <phoneticPr fontId="5"/>
  </si>
  <si>
    <t>奈良県市町村総合事務組合</t>
    <rPh sb="0" eb="3">
      <t>ナラケン</t>
    </rPh>
    <rPh sb="3" eb="6">
      <t>シチョウソン</t>
    </rPh>
    <rPh sb="6" eb="8">
      <t>ソウゴウ</t>
    </rPh>
    <rPh sb="8" eb="12">
      <t>ジムク</t>
    </rPh>
    <phoneticPr fontId="5"/>
  </si>
  <si>
    <t>‐</t>
    <phoneticPr fontId="2"/>
  </si>
  <si>
    <t>奈良広域水質検査センター組合</t>
    <rPh sb="0" eb="2">
      <t>ナラ</t>
    </rPh>
    <rPh sb="2" eb="4">
      <t>コウイキ</t>
    </rPh>
    <rPh sb="4" eb="6">
      <t>スイシツ</t>
    </rPh>
    <rPh sb="6" eb="8">
      <t>ケンサ</t>
    </rPh>
    <rPh sb="12" eb="14">
      <t>クミアイ</t>
    </rPh>
    <phoneticPr fontId="5"/>
  </si>
  <si>
    <t>奈良県住宅新築資金等貸付金回収管理組合</t>
    <rPh sb="0" eb="3">
      <t>ナラケン</t>
    </rPh>
    <rPh sb="3" eb="5">
      <t>ジュウタク</t>
    </rPh>
    <rPh sb="5" eb="9">
      <t>シンチク</t>
    </rPh>
    <rPh sb="9" eb="10">
      <t>ナド</t>
    </rPh>
    <rPh sb="10" eb="13">
      <t>カシツ</t>
    </rPh>
    <rPh sb="13" eb="15">
      <t>カイシュウ</t>
    </rPh>
    <rPh sb="15" eb="19">
      <t>カンリク</t>
    </rPh>
    <phoneticPr fontId="5"/>
  </si>
  <si>
    <t>奈良県後期高齢者医療広域連合</t>
    <rPh sb="0" eb="3">
      <t>ナラケン</t>
    </rPh>
    <rPh sb="3" eb="8">
      <t>コウキコウ</t>
    </rPh>
    <rPh sb="8" eb="10">
      <t>イリョウ</t>
    </rPh>
    <rPh sb="10" eb="14">
      <t>コウイキ</t>
    </rPh>
    <phoneticPr fontId="5"/>
  </si>
  <si>
    <t>山辺・県北西部広域環境衛生組合</t>
    <rPh sb="0" eb="2">
      <t>ヤマベ</t>
    </rPh>
    <rPh sb="3" eb="7">
      <t>ケンホク</t>
    </rPh>
    <rPh sb="7" eb="11">
      <t>コウイキ</t>
    </rPh>
    <rPh sb="11" eb="15">
      <t>エイセイ</t>
    </rPh>
    <phoneticPr fontId="5"/>
  </si>
  <si>
    <t>天理市開発公社</t>
    <rPh sb="0" eb="3">
      <t>テンリシ</t>
    </rPh>
    <rPh sb="3" eb="7">
      <t>カイハツ</t>
    </rPh>
    <phoneticPr fontId="5"/>
  </si>
  <si>
    <t>地元公共事業積立基金</t>
    <phoneticPr fontId="5"/>
  </si>
  <si>
    <t>周辺地区環境整備基金</t>
    <phoneticPr fontId="2"/>
  </si>
  <si>
    <t>公共施設整備基金</t>
    <phoneticPr fontId="2"/>
  </si>
  <si>
    <t>ふるさと天理応援基金</t>
    <phoneticPr fontId="2"/>
  </si>
  <si>
    <t>森林環境整備促進基金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</si>
  <si>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</si>
  <si>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</si>
  <si>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と比較して、将来負担比率及び有形固定資産減価償却ともに平均を上回っている。将来負担比率については、一般会計等の地方債残高や公営企業に係る公債費繰出見込額の減少に加え、財政調整基金の基金積立等により基金残高が増加したため、比率としては低下傾向にある。今後は公共施設総合管理計画に基づき、各種施設の老朽化対策、規模・総量の適正化等に積極的に取り組むことで有形固定資産減価償却率の改善を図る。</t>
    <rPh sb="53" eb="58">
      <t>イッパンカイケイトウ</t>
    </rPh>
    <rPh sb="59" eb="62">
      <t>チホウサイ</t>
    </rPh>
    <rPh sb="62" eb="64">
      <t>ザンダカ</t>
    </rPh>
    <rPh sb="84" eb="85">
      <t>クワ</t>
    </rPh>
    <rPh sb="87" eb="93">
      <t>ザイセイチョウセイキキン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</si>
  <si>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</si>
  <si>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</si>
  <si>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</si>
  <si>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</si>
  <si>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</si>
  <si>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</si>
  <si>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比率については、過去に発行した火葬場建設事業債等の完済及び大型建設事業に係る新発債の元金償還が未開始であることによる地方債の元利償還金の減少や、公営企業（上下水道事業）が発行した起債の償還に充てるための繰出金が減少したため、やや低下した。将来負担比率については、引き続き低下傾向であるが、実質公債比率とともに類似団体と比較しても高い水準にあるため、地方債の発行について財政措置のない起債を極力控えるなど抑制に努め、両比率の改善を目指していく。</t>
    <rPh sb="12" eb="14">
      <t>カコ</t>
    </rPh>
    <rPh sb="15" eb="17">
      <t>ハッコウ</t>
    </rPh>
    <rPh sb="19" eb="21">
      <t>カソウ</t>
    </rPh>
    <rPh sb="21" eb="22">
      <t>ジョウ</t>
    </rPh>
    <rPh sb="22" eb="24">
      <t>ケンセツ</t>
    </rPh>
    <rPh sb="24" eb="26">
      <t>ジギョウ</t>
    </rPh>
    <rPh sb="26" eb="27">
      <t>サイ</t>
    </rPh>
    <rPh sb="27" eb="28">
      <t>トウ</t>
    </rPh>
    <rPh sb="29" eb="31">
      <t>カンサイ</t>
    </rPh>
    <rPh sb="31" eb="32">
      <t>オヨ</t>
    </rPh>
    <rPh sb="33" eb="35">
      <t>オオガタ</t>
    </rPh>
    <rPh sb="35" eb="37">
      <t>ケンセツ</t>
    </rPh>
    <rPh sb="37" eb="39">
      <t>ジギョウ</t>
    </rPh>
    <rPh sb="40" eb="41">
      <t>カカ</t>
    </rPh>
    <rPh sb="42" eb="43">
      <t>シン</t>
    </rPh>
    <rPh sb="43" eb="44">
      <t>ハツ</t>
    </rPh>
    <rPh sb="44" eb="45">
      <t>サイ</t>
    </rPh>
    <rPh sb="46" eb="48">
      <t>ガンキン</t>
    </rPh>
    <rPh sb="48" eb="50">
      <t>ショウカン</t>
    </rPh>
    <rPh sb="51" eb="52">
      <t>ミ</t>
    </rPh>
    <rPh sb="52" eb="54">
      <t>カイシ</t>
    </rPh>
    <rPh sb="62" eb="65">
      <t>チホウサイ</t>
    </rPh>
    <rPh sb="66" eb="71">
      <t>ガンリショウカンキン</t>
    </rPh>
    <rPh sb="72" eb="74">
      <t>ゲンショウ</t>
    </rPh>
    <rPh sb="118" eb="120">
      <t>テイカ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</si>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</sst>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CD76-4540-A991-8292EB42EB0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24322</c:v>
                </c:pt>
                <c:pt idx="1">
                  <c:v>18873</c:v>
                </c:pt>
                <c:pt idx="2">
                  <c:v>44795</c:v>
                </c:pt>
                <c:pt idx="3">
                  <c:v>58286</c:v>
                </c:pt>
                <c:pt idx="4">
                  <c:v>38090</c:v>
                </c:pt>
              </c:numCache>
            </c:numRef>
          </c:val>
          <c:smooth val="0"/>
          <c:extLst>
            <c:ext xmlns:c16="http://schemas.microsoft.com/office/drawing/2014/chart" uri="{C3380CC4-5D6E-409C-BE32-E72D297353CC}">
              <c16:uniqueId val="{00000001-CD76-4540-A991-8292EB42EB0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7.05</c:v>
                </c:pt>
                <c:pt idx="1">
                  <c:v>8.1</c:v>
                </c:pt>
                <c:pt idx="2">
                  <c:v>7.66</c:v>
                </c:pt>
                <c:pt idx="3">
                  <c:v>12.85</c:v>
                </c:pt>
                <c:pt idx="4">
                  <c:v>11.02</c:v>
                </c:pt>
              </c:numCache>
            </c:numRef>
          </c:val>
          <c:extLst>
            <c:ext xmlns:c16="http://schemas.microsoft.com/office/drawing/2014/chart" uri="{C3380CC4-5D6E-409C-BE32-E72D297353CC}">
              <c16:uniqueId val="{00000000-F15E-4475-BAA1-E2ED443D5A9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7.09</c:v>
                </c:pt>
                <c:pt idx="1">
                  <c:v>7.02</c:v>
                </c:pt>
                <c:pt idx="2">
                  <c:v>7.07</c:v>
                </c:pt>
                <c:pt idx="3">
                  <c:v>7.44</c:v>
                </c:pt>
                <c:pt idx="4">
                  <c:v>16.190000000000001</c:v>
                </c:pt>
              </c:numCache>
            </c:numRef>
          </c:val>
          <c:extLst>
            <c:ext xmlns:c16="http://schemas.microsoft.com/office/drawing/2014/chart" uri="{C3380CC4-5D6E-409C-BE32-E72D297353CC}">
              <c16:uniqueId val="{00000001-F15E-4475-BAA1-E2ED443D5A9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-4.7300000000000004</c:v>
                </c:pt>
                <c:pt idx="1">
                  <c:v>-3.02</c:v>
                </c:pt>
                <c:pt idx="2">
                  <c:v>-4.3499999999999996</c:v>
                </c:pt>
                <c:pt idx="3">
                  <c:v>1.94</c:v>
                </c:pt>
                <c:pt idx="4">
                  <c:v>-2.1</c:v>
                </c:pt>
              </c:numCache>
            </c:numRef>
          </c:val>
          <c:smooth val="0"/>
          <c:extLst>
            <c:ext xmlns:c16="http://schemas.microsoft.com/office/drawing/2014/chart" uri="{C3380CC4-5D6E-409C-BE32-E72D297353CC}">
              <c16:uniqueId val="{00000002-F15E-4475-BAA1-E2ED443D5A9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0.03</c:v>
                </c:pt>
                <c:pt idx="2">
                  <c:v>#N/A</c:v>
                </c:pt>
                <c:pt idx="3">
                  <c:v>0</c:v>
                </c:pt>
                <c:pt idx="4">
                  <c:v>#N/A</c:v>
                </c:pt>
                <c:pt idx="5">
                  <c:v>0.02</c:v>
                </c:pt>
                <c:pt idx="6">
                  <c:v>#N/A</c:v>
                </c:pt>
                <c:pt idx="7">
                  <c:v>7.0000000000000007E-2</c:v>
                </c:pt>
                <c:pt idx="8">
                  <c:v>0</c:v>
                </c:pt>
                <c:pt idx="9">
                  <c:v>0</c:v>
                </c:pt>
              </c:numCache>
            </c:numRef>
          </c:val>
          <c:extLst>
            <c:ext xmlns:c16="http://schemas.microsoft.com/office/drawing/2014/chart" uri="{C3380CC4-5D6E-409C-BE32-E72D297353CC}">
              <c16:uniqueId val="{00000000-430A-4628-A8B0-81C2CFB4AC7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30A-4628-A8B0-81C2CFB4AC7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30A-4628-A8B0-81C2CFB4AC78}"/>
            </c:ext>
          </c:extLst>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0.13</c:v>
                </c:pt>
                <c:pt idx="2">
                  <c:v>#N/A</c:v>
                </c:pt>
                <c:pt idx="3">
                  <c:v>0.06</c:v>
                </c:pt>
                <c:pt idx="4">
                  <c:v>#N/A</c:v>
                </c:pt>
                <c:pt idx="5">
                  <c:v>0.04</c:v>
                </c:pt>
                <c:pt idx="6">
                  <c:v>#N/A</c:v>
                </c:pt>
                <c:pt idx="7">
                  <c:v>0.03</c:v>
                </c:pt>
                <c:pt idx="8">
                  <c:v>#N/A</c:v>
                </c:pt>
                <c:pt idx="9">
                  <c:v>0.01</c:v>
                </c:pt>
              </c:numCache>
            </c:numRef>
          </c:val>
          <c:extLst>
            <c:ext xmlns:c16="http://schemas.microsoft.com/office/drawing/2014/chart" uri="{C3380CC4-5D6E-409C-BE32-E72D297353CC}">
              <c16:uniqueId val="{00000003-430A-4628-A8B0-81C2CFB4AC7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0.04</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4-430A-4628-A8B0-81C2CFB4AC78}"/>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1.53</c:v>
                </c:pt>
                <c:pt idx="2">
                  <c:v>#N/A</c:v>
                </c:pt>
                <c:pt idx="3">
                  <c:v>1.67</c:v>
                </c:pt>
                <c:pt idx="4">
                  <c:v>#N/A</c:v>
                </c:pt>
                <c:pt idx="5">
                  <c:v>0.94</c:v>
                </c:pt>
                <c:pt idx="6">
                  <c:v>#N/A</c:v>
                </c:pt>
                <c:pt idx="7">
                  <c:v>0.96</c:v>
                </c:pt>
                <c:pt idx="8">
                  <c:v>#N/A</c:v>
                </c:pt>
                <c:pt idx="9">
                  <c:v>0.43</c:v>
                </c:pt>
              </c:numCache>
            </c:numRef>
          </c:val>
          <c:extLst>
            <c:ext xmlns:c16="http://schemas.microsoft.com/office/drawing/2014/chart" uri="{C3380CC4-5D6E-409C-BE32-E72D297353CC}">
              <c16:uniqueId val="{00000005-430A-4628-A8B0-81C2CFB4AC7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0.76</c:v>
                </c:pt>
                <c:pt idx="2">
                  <c:v>#N/A</c:v>
                </c:pt>
                <c:pt idx="3">
                  <c:v>0.66</c:v>
                </c:pt>
                <c:pt idx="4">
                  <c:v>#N/A</c:v>
                </c:pt>
                <c:pt idx="5">
                  <c:v>0.51</c:v>
                </c:pt>
                <c:pt idx="6">
                  <c:v>#N/A</c:v>
                </c:pt>
                <c:pt idx="7">
                  <c:v>1.24</c:v>
                </c:pt>
                <c:pt idx="8">
                  <c:v>#N/A</c:v>
                </c:pt>
                <c:pt idx="9">
                  <c:v>1.48</c:v>
                </c:pt>
              </c:numCache>
            </c:numRef>
          </c:val>
          <c:extLst>
            <c:ext xmlns:c16="http://schemas.microsoft.com/office/drawing/2014/chart" uri="{C3380CC4-5D6E-409C-BE32-E72D297353CC}">
              <c16:uniqueId val="{00000006-430A-4628-A8B0-81C2CFB4AC78}"/>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8.3000000000000007</c:v>
                </c:pt>
                <c:pt idx="2">
                  <c:v>#N/A</c:v>
                </c:pt>
                <c:pt idx="3">
                  <c:v>8.7799999999999994</c:v>
                </c:pt>
                <c:pt idx="4">
                  <c:v>#N/A</c:v>
                </c:pt>
                <c:pt idx="5">
                  <c:v>9.36</c:v>
                </c:pt>
                <c:pt idx="6">
                  <c:v>#N/A</c:v>
                </c:pt>
                <c:pt idx="7">
                  <c:v>9.42</c:v>
                </c:pt>
                <c:pt idx="8">
                  <c:v>#N/A</c:v>
                </c:pt>
                <c:pt idx="9">
                  <c:v>10.08</c:v>
                </c:pt>
              </c:numCache>
            </c:numRef>
          </c:val>
          <c:extLst>
            <c:ext xmlns:c16="http://schemas.microsoft.com/office/drawing/2014/chart" uri="{C3380CC4-5D6E-409C-BE32-E72D297353CC}">
              <c16:uniqueId val="{00000007-430A-4628-A8B0-81C2CFB4AC7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6.95</c:v>
                </c:pt>
                <c:pt idx="2">
                  <c:v>#N/A</c:v>
                </c:pt>
                <c:pt idx="3">
                  <c:v>8.0399999999999991</c:v>
                </c:pt>
                <c:pt idx="4">
                  <c:v>#N/A</c:v>
                </c:pt>
                <c:pt idx="5">
                  <c:v>7.62</c:v>
                </c:pt>
                <c:pt idx="6">
                  <c:v>#N/A</c:v>
                </c:pt>
                <c:pt idx="7">
                  <c:v>12.76</c:v>
                </c:pt>
                <c:pt idx="8">
                  <c:v>#N/A</c:v>
                </c:pt>
                <c:pt idx="9">
                  <c:v>11.01</c:v>
                </c:pt>
              </c:numCache>
            </c:numRef>
          </c:val>
          <c:extLst>
            <c:ext xmlns:c16="http://schemas.microsoft.com/office/drawing/2014/chart" uri="{C3380CC4-5D6E-409C-BE32-E72D297353CC}">
              <c16:uniqueId val="{00000008-430A-4628-A8B0-81C2CFB4AC7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15.16</c:v>
                </c:pt>
                <c:pt idx="2">
                  <c:v>#N/A</c:v>
                </c:pt>
                <c:pt idx="3">
                  <c:v>10.220000000000001</c:v>
                </c:pt>
                <c:pt idx="4">
                  <c:v>#N/A</c:v>
                </c:pt>
                <c:pt idx="5">
                  <c:v>10.72</c:v>
                </c:pt>
                <c:pt idx="6">
                  <c:v>#N/A</c:v>
                </c:pt>
                <c:pt idx="7">
                  <c:v>11.26</c:v>
                </c:pt>
                <c:pt idx="8">
                  <c:v>#N/A</c:v>
                </c:pt>
                <c:pt idx="9">
                  <c:v>14.68</c:v>
                </c:pt>
              </c:numCache>
            </c:numRef>
          </c:val>
          <c:extLst>
            <c:ext xmlns:c16="http://schemas.microsoft.com/office/drawing/2014/chart" uri="{C3380CC4-5D6E-409C-BE32-E72D297353CC}">
              <c16:uniqueId val="{00000009-430A-4628-A8B0-81C2CFB4AC7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2591</c:v>
                </c:pt>
                <c:pt idx="5">
                  <c:v>2613</c:v>
                </c:pt>
                <c:pt idx="8">
                  <c:v>2575</c:v>
                </c:pt>
                <c:pt idx="11">
                  <c:v>2551</c:v>
                </c:pt>
                <c:pt idx="14">
                  <c:v>2507</c:v>
                </c:pt>
              </c:numCache>
            </c:numRef>
          </c:val>
          <c:extLst>
            <c:ext xmlns:c16="http://schemas.microsoft.com/office/drawing/2014/chart" uri="{C3380CC4-5D6E-409C-BE32-E72D297353CC}">
              <c16:uniqueId val="{00000000-98A0-4DB3-B0F0-6F76C5251A1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1-98A0-4DB3-B0F0-6F76C5251A1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8A0-4DB3-B0F0-6F76C5251A1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73</c:v>
                </c:pt>
                <c:pt idx="3">
                  <c:v>98</c:v>
                </c:pt>
                <c:pt idx="6">
                  <c:v>100</c:v>
                </c:pt>
                <c:pt idx="9">
                  <c:v>77</c:v>
                </c:pt>
                <c:pt idx="12">
                  <c:v>71</c:v>
                </c:pt>
              </c:numCache>
            </c:numRef>
          </c:val>
          <c:extLst>
            <c:ext xmlns:c16="http://schemas.microsoft.com/office/drawing/2014/chart" uri="{C3380CC4-5D6E-409C-BE32-E72D297353CC}">
              <c16:uniqueId val="{00000003-98A0-4DB3-B0F0-6F76C5251A1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1169</c:v>
                </c:pt>
                <c:pt idx="3">
                  <c:v>1127</c:v>
                </c:pt>
                <c:pt idx="6">
                  <c:v>1098</c:v>
                </c:pt>
                <c:pt idx="9">
                  <c:v>1061</c:v>
                </c:pt>
                <c:pt idx="12">
                  <c:v>1026</c:v>
                </c:pt>
              </c:numCache>
            </c:numRef>
          </c:val>
          <c:extLst>
            <c:ext xmlns:c16="http://schemas.microsoft.com/office/drawing/2014/chart" uri="{C3380CC4-5D6E-409C-BE32-E72D297353CC}">
              <c16:uniqueId val="{00000004-98A0-4DB3-B0F0-6F76C5251A1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8A0-4DB3-B0F0-6F76C5251A1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8A0-4DB3-B0F0-6F76C5251A1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2641</c:v>
                </c:pt>
                <c:pt idx="3">
                  <c:v>2706</c:v>
                </c:pt>
                <c:pt idx="6">
                  <c:v>2743</c:v>
                </c:pt>
                <c:pt idx="9">
                  <c:v>2739</c:v>
                </c:pt>
                <c:pt idx="12">
                  <c:v>2655</c:v>
                </c:pt>
              </c:numCache>
            </c:numRef>
          </c:val>
          <c:extLst>
            <c:ext xmlns:c16="http://schemas.microsoft.com/office/drawing/2014/chart" uri="{C3380CC4-5D6E-409C-BE32-E72D297353CC}">
              <c16:uniqueId val="{00000007-98A0-4DB3-B0F0-6F76C5251A1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1292</c:v>
                </c:pt>
                <c:pt idx="2">
                  <c:v>#N/A</c:v>
                </c:pt>
                <c:pt idx="3">
                  <c:v>#N/A</c:v>
                </c:pt>
                <c:pt idx="4">
                  <c:v>1318</c:v>
                </c:pt>
                <c:pt idx="5">
                  <c:v>#N/A</c:v>
                </c:pt>
                <c:pt idx="6">
                  <c:v>#N/A</c:v>
                </c:pt>
                <c:pt idx="7">
                  <c:v>1367</c:v>
                </c:pt>
                <c:pt idx="8">
                  <c:v>#N/A</c:v>
                </c:pt>
                <c:pt idx="9">
                  <c:v>#N/A</c:v>
                </c:pt>
                <c:pt idx="10">
                  <c:v>1326</c:v>
                </c:pt>
                <c:pt idx="11">
                  <c:v>#N/A</c:v>
                </c:pt>
                <c:pt idx="12">
                  <c:v>#N/A</c:v>
                </c:pt>
                <c:pt idx="13">
                  <c:v>1245</c:v>
                </c:pt>
                <c:pt idx="14">
                  <c:v>#N/A</c:v>
                </c:pt>
              </c:numCache>
            </c:numRef>
          </c:val>
          <c:smooth val="0"/>
          <c:extLst>
            <c:ext xmlns:c16="http://schemas.microsoft.com/office/drawing/2014/chart" uri="{C3380CC4-5D6E-409C-BE32-E72D297353CC}">
              <c16:uniqueId val="{00000008-98A0-4DB3-B0F0-6F76C5251A1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23601</c:v>
                </c:pt>
                <c:pt idx="5">
                  <c:v>22889</c:v>
                </c:pt>
                <c:pt idx="8">
                  <c:v>22142</c:v>
                </c:pt>
                <c:pt idx="11">
                  <c:v>21916</c:v>
                </c:pt>
                <c:pt idx="14">
                  <c:v>20514</c:v>
                </c:pt>
              </c:numCache>
            </c:numRef>
          </c:val>
          <c:extLst>
            <c:ext xmlns:c16="http://schemas.microsoft.com/office/drawing/2014/chart" uri="{C3380CC4-5D6E-409C-BE32-E72D297353CC}">
              <c16:uniqueId val="{00000000-64FF-434C-9FEF-97A391B7F34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3803</c:v>
                </c:pt>
                <c:pt idx="5">
                  <c:v>3621</c:v>
                </c:pt>
                <c:pt idx="8">
                  <c:v>3319</c:v>
                </c:pt>
                <c:pt idx="11">
                  <c:v>3024</c:v>
                </c:pt>
                <c:pt idx="14">
                  <c:v>2861</c:v>
                </c:pt>
              </c:numCache>
            </c:numRef>
          </c:val>
          <c:extLst>
            <c:ext xmlns:c16="http://schemas.microsoft.com/office/drawing/2014/chart" uri="{C3380CC4-5D6E-409C-BE32-E72D297353CC}">
              <c16:uniqueId val="{00000001-64FF-434C-9FEF-97A391B7F34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1640</c:v>
                </c:pt>
                <c:pt idx="5">
                  <c:v>2143</c:v>
                </c:pt>
                <c:pt idx="8">
                  <c:v>2844</c:v>
                </c:pt>
                <c:pt idx="11">
                  <c:v>3365</c:v>
                </c:pt>
                <c:pt idx="14">
                  <c:v>4914</c:v>
                </c:pt>
              </c:numCache>
            </c:numRef>
          </c:val>
          <c:extLst>
            <c:ext xmlns:c16="http://schemas.microsoft.com/office/drawing/2014/chart" uri="{C3380CC4-5D6E-409C-BE32-E72D297353CC}">
              <c16:uniqueId val="{00000002-64FF-434C-9FEF-97A391B7F34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4FF-434C-9FEF-97A391B7F34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4FF-434C-9FEF-97A391B7F34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4FF-434C-9FEF-97A391B7F34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2961</c:v>
                </c:pt>
                <c:pt idx="3">
                  <c:v>2830</c:v>
                </c:pt>
                <c:pt idx="6">
                  <c:v>2772</c:v>
                </c:pt>
                <c:pt idx="9">
                  <c:v>2885</c:v>
                </c:pt>
                <c:pt idx="12">
                  <c:v>2628</c:v>
                </c:pt>
              </c:numCache>
            </c:numRef>
          </c:val>
          <c:extLst>
            <c:ext xmlns:c16="http://schemas.microsoft.com/office/drawing/2014/chart" uri="{C3380CC4-5D6E-409C-BE32-E72D297353CC}">
              <c16:uniqueId val="{00000006-64FF-434C-9FEF-97A391B7F34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958</c:v>
                </c:pt>
                <c:pt idx="3">
                  <c:v>870</c:v>
                </c:pt>
                <c:pt idx="6">
                  <c:v>780</c:v>
                </c:pt>
                <c:pt idx="9">
                  <c:v>489</c:v>
                </c:pt>
                <c:pt idx="12">
                  <c:v>445</c:v>
                </c:pt>
              </c:numCache>
            </c:numRef>
          </c:val>
          <c:extLst>
            <c:ext xmlns:c16="http://schemas.microsoft.com/office/drawing/2014/chart" uri="{C3380CC4-5D6E-409C-BE32-E72D297353CC}">
              <c16:uniqueId val="{00000007-64FF-434C-9FEF-97A391B7F34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9349</c:v>
                </c:pt>
                <c:pt idx="3">
                  <c:v>8737</c:v>
                </c:pt>
                <c:pt idx="6">
                  <c:v>8033</c:v>
                </c:pt>
                <c:pt idx="9">
                  <c:v>7261</c:v>
                </c:pt>
                <c:pt idx="12">
                  <c:v>6217</c:v>
                </c:pt>
              </c:numCache>
            </c:numRef>
          </c:val>
          <c:extLst>
            <c:ext xmlns:c16="http://schemas.microsoft.com/office/drawing/2014/chart" uri="{C3380CC4-5D6E-409C-BE32-E72D297353CC}">
              <c16:uniqueId val="{00000008-64FF-434C-9FEF-97A391B7F34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4FF-434C-9FEF-97A391B7F34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25347</c:v>
                </c:pt>
                <c:pt idx="3">
                  <c:v>24190</c:v>
                </c:pt>
                <c:pt idx="6">
                  <c:v>23867</c:v>
                </c:pt>
                <c:pt idx="9">
                  <c:v>24432</c:v>
                </c:pt>
                <c:pt idx="12">
                  <c:v>23239</c:v>
                </c:pt>
              </c:numCache>
            </c:numRef>
          </c:val>
          <c:extLst>
            <c:ext xmlns:c16="http://schemas.microsoft.com/office/drawing/2014/chart" uri="{C3380CC4-5D6E-409C-BE32-E72D297353CC}">
              <c16:uniqueId val="{0000000A-64FF-434C-9FEF-97A391B7F34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9571</c:v>
                </c:pt>
                <c:pt idx="2">
                  <c:v>#N/A</c:v>
                </c:pt>
                <c:pt idx="3">
                  <c:v>#N/A</c:v>
                </c:pt>
                <c:pt idx="4">
                  <c:v>7975</c:v>
                </c:pt>
                <c:pt idx="5">
                  <c:v>#N/A</c:v>
                </c:pt>
                <c:pt idx="6">
                  <c:v>#N/A</c:v>
                </c:pt>
                <c:pt idx="7">
                  <c:v>7147</c:v>
                </c:pt>
                <c:pt idx="8">
                  <c:v>#N/A</c:v>
                </c:pt>
                <c:pt idx="9">
                  <c:v>#N/A</c:v>
                </c:pt>
                <c:pt idx="10">
                  <c:v>6762</c:v>
                </c:pt>
                <c:pt idx="11">
                  <c:v>#N/A</c:v>
                </c:pt>
                <c:pt idx="12">
                  <c:v>#N/A</c:v>
                </c:pt>
                <c:pt idx="13">
                  <c:v>4241</c:v>
                </c:pt>
                <c:pt idx="14">
                  <c:v>#N/A</c:v>
                </c:pt>
              </c:numCache>
            </c:numRef>
          </c:val>
          <c:smooth val="0"/>
          <c:extLst>
            <c:ext xmlns:c16="http://schemas.microsoft.com/office/drawing/2014/chart" uri="{C3380CC4-5D6E-409C-BE32-E72D297353CC}">
              <c16:uniqueId val="{0000000B-64FF-434C-9FEF-97A391B7F34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1050</c:v>
                </c:pt>
                <c:pt idx="1">
                  <c:v>1151</c:v>
                </c:pt>
                <c:pt idx="2">
                  <c:v>2451</c:v>
                </c:pt>
              </c:numCache>
            </c:numRef>
          </c:val>
          <c:extLst>
            <c:ext xmlns:c16="http://schemas.microsoft.com/office/drawing/2014/chart" uri="{C3380CC4-5D6E-409C-BE32-E72D297353CC}">
              <c16:uniqueId val="{00000000-FC73-4F29-B08D-E450A58936A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577</c:v>
                </c:pt>
                <c:pt idx="1">
                  <c:v>813</c:v>
                </c:pt>
                <c:pt idx="2">
                  <c:v>706</c:v>
                </c:pt>
              </c:numCache>
            </c:numRef>
          </c:val>
          <c:extLst>
            <c:ext xmlns:c16="http://schemas.microsoft.com/office/drawing/2014/chart" uri="{C3380CC4-5D6E-409C-BE32-E72D297353CC}">
              <c16:uniqueId val="{00000001-FC73-4F29-B08D-E450A58936A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785</c:v>
                </c:pt>
                <c:pt idx="1">
                  <c:v>834</c:v>
                </c:pt>
                <c:pt idx="2">
                  <c:v>950</c:v>
                </c:pt>
              </c:numCache>
            </c:numRef>
          </c:val>
          <c:extLst>
            <c:ext xmlns:c16="http://schemas.microsoft.com/office/drawing/2014/chart" uri="{C3380CC4-5D6E-409C-BE32-E72D297353CC}">
              <c16:uniqueId val="{00000002-FC73-4F29-B08D-E450A58936A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{50A8EB08-6DE8-418D-B679-EEC865D44EC0}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E7D-4D49-8B62-47648649873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{50AF4C87-C14C-4638-8D78-749CD9229B0B}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E7D-4D49-8B62-47648649873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{D6D93D24-A270-42D9-A301-3FEE67DC6C25}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E7D-4D49-8B62-47648649873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{2A749768-5944-4CFB-9020-B1F1C8AF5337}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E7D-4D49-8B62-47648649873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{A0991C6A-4AAC-41E2-896A-8A960E80C7AE}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E7D-4D49-8B62-47648649873B}"/>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{36E845F6-BD02-4C85-989D-DE7562BE87DB}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E7D-4D49-8B62-47648649873B}"/>
                </c:ext>
              </c:extLst>
            </c:dLbl>
            <c:dLbl>
              <c:idx val="16"/>
              <c:layout>
                <c:manualLayout>
                  <c:x val="-4.1249862031829253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{DAF2DF80-CB17-47EB-8CC9-A734F0C0BC6C}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E7D-4D49-8B62-47648649873B}"/>
                </c:ext>
              </c:extLst>
            </c:dLbl>
            <c:dLbl>
              <c:idx val="24"/>
              <c:layout>
                <c:manualLayout>
                  <c:x val="-2.27816392686391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{B8A0EF2B-835C-4425-982B-76DBFF27E97E}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E7D-4D49-8B62-47648649873B}"/>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{6906A424-6F81-4BE3-9FF5-F29D833AD8DC}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E7D-4D49-8B62-47648649873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65.7</c:v>
                </c:pt>
                <c:pt idx="8">
                  <c:v>66.5</c:v>
                </c:pt>
                <c:pt idx="16">
                  <c:v>66.900000000000006</c:v>
                </c:pt>
                <c:pt idx="24">
                  <c:v>66.8</c:v>
                </c:pt>
                <c:pt idx="32">
                  <c:v>67.900000000000006</c:v>
                </c:pt>
              </c:numCache>
            </c:numRef>
          </c:xVal>
          <c:yVal>
            <c:numRef>
              <c:f>公会計指標分析・財政指標組合せ分析表!$BP$51:$DC$51</c:f>
              <c:numCache>
                <c:formatCode>#,##0.0;"▲ "#,##0.0</c:formatCode>
                <c:ptCount val="40"/>
                <c:pt idx="0">
                  <c:v>78.8</c:v>
                </c:pt>
                <c:pt idx="8">
                  <c:v>64.8</c:v>
                </c:pt>
                <c:pt idx="16">
                  <c:v>56.2</c:v>
                </c:pt>
                <c:pt idx="24">
                  <c:v>50.8</c:v>
                </c:pt>
                <c:pt idx="32">
                  <c:v>32.5</c:v>
                </c:pt>
              </c:numCache>
            </c:numRef>
          </c:yVal>
          <c:smooth val="0"/>
          <c:extLst>
            <c:ext xmlns:c16="http://schemas.microsoft.com/office/drawing/2014/chart" uri="{C3380CC4-5D6E-409C-BE32-E72D297353CC}">
              <c16:uniqueId val="{00000009-DE7D-4D49-8B62-47648649873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{8E562226-19A1-473A-BD5D-E805DC466A0A}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E7D-4D49-8B62-47648649873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{0FEE87CA-0A6F-4127-96FE-3778DBBAB4F0}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E7D-4D49-8B62-47648649873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{82DB9912-E968-4953-A79F-4909AA3D2189}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E7D-4D49-8B62-47648649873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{383A4467-CABE-4474-9F10-47DC2FB4ED4F}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E7D-4D49-8B62-47648649873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{EE7EA477-FD42-4572-9322-E377C0C12FBA}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E7D-4D49-8B62-47648649873B}"/>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{964DF243-6F07-4756-BBBD-39DFE0781602}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E7D-4D49-8B62-47648649873B}"/>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{E0912A00-87C2-4207-9738-236F42591049}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E7D-4D49-8B62-47648649873B}"/>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{B7741DDB-1573-4ED9-AB4C-457D2998F4D2}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E7D-4D49-8B62-47648649873B}"/>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{DEE8ADE4-D4AA-4287-B384-5794B84B2855}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E7D-4D49-8B62-47648649873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DE7D-4D49-8B62-47648649873B}"/>
            </c:ext>
          </c:extLst>
        </c:ser>
        <c:dLbls>
          <c:showLegendKey val="0"/>
          <c:showVal val="1"/>
          <c:showCatName val="0"/>
          <c:showSerName val="0"/>
          <c:showPercent val="0"/>
          <c:showBubbleSize val="0"/>
        </c:dLbls>
        <c:axId val="46179840"/>
        <c:axId val="46181760"/>
      </c:scatterChart>
      <c:valAx>
        <c:axId val="46179840"/>
        <c:scaling>
          <c:orientation val="maxMin"/>
          <c:max val="69"/>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{84311DDE-5F38-42FF-BF48-B78CE9714367}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9305-48A0-9B5A-2C04B26E3F4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{6B1DC0E2-9B66-4FA5-8128-C71455E23393}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305-48A0-9B5A-2C04B26E3F4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{CF7B25A0-6FD5-4A63-9688-367C589D51E8}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305-48A0-9B5A-2C04B26E3F4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{3574CDE1-68C3-47F5-9688-0301929DF4ED}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305-48A0-9B5A-2C04B26E3F4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{FD635BD3-354A-4E88-90A6-C5374DAF3FE4}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305-48A0-9B5A-2C04B26E3F48}"/>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{EF361121-D59D-43FB-A7D4-F06F48A5BF48}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9305-48A0-9B5A-2C04B26E3F48}"/>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{5FA7CE94-7A20-420A-AD48-99657F3B5A51}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9305-48A0-9B5A-2C04B26E3F48}"/>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{FEC87917-6EB4-44A8-BA7F-C584A08C2486}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9305-48A0-9B5A-2C04B26E3F48}"/>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{8DCA7038-8CDC-4005-BA91-625799BBDFBF}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9305-48A0-9B5A-2C04B26E3F4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10.6</c:v>
                </c:pt>
                <c:pt idx="16">
                  <c:v>10.7</c:v>
                </c:pt>
                <c:pt idx="24">
                  <c:v>10.4</c:v>
                </c:pt>
                <c:pt idx="32">
                  <c:v>10</c:v>
                </c:pt>
              </c:numCache>
            </c:numRef>
          </c:xVal>
          <c:yVal>
            <c:numRef>
              <c:f>公会計指標分析・財政指標組合せ分析表!$BP$73:$DC$73</c:f>
              <c:numCache>
                <c:formatCode>#,##0.0;"▲ "#,##0.0</c:formatCode>
                <c:ptCount val="40"/>
                <c:pt idx="0">
                  <c:v>78.8</c:v>
                </c:pt>
                <c:pt idx="8">
                  <c:v>64.8</c:v>
                </c:pt>
                <c:pt idx="16">
                  <c:v>56.2</c:v>
                </c:pt>
                <c:pt idx="24">
                  <c:v>50.8</c:v>
                </c:pt>
                <c:pt idx="32">
                  <c:v>32.5</c:v>
                </c:pt>
              </c:numCache>
            </c:numRef>
          </c:yVal>
          <c:smooth val="0"/>
          <c:extLst>
            <c:ext xmlns:c16="http://schemas.microsoft.com/office/drawing/2014/chart" uri="{C3380CC4-5D6E-409C-BE32-E72D297353CC}">
              <c16:uniqueId val="{00000009-9305-48A0-9B5A-2C04B26E3F4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8033698733677027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{9D3B1168-C378-4CDA-A94D-AB6057F44D19}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9305-48A0-9B5A-2C04B26E3F4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{F922175B-2A35-4C78-B84A-1E3825F4068D}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305-48A0-9B5A-2C04B26E3F4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{CC2C13C8-FE7C-4E3E-A605-79E6846888BE}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305-48A0-9B5A-2C04B26E3F4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{D8D5B10B-FF12-4403-8A84-C9B756EA5C21}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305-48A0-9B5A-2C04B26E3F4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{1B26AA59-1493-4970-AFFB-FA0ADB1E7858}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305-48A0-9B5A-2C04B26E3F48}"/>
                </c:ext>
              </c:extLst>
            </c:dLbl>
            <c:dLbl>
              <c:idx val="8"/>
              <c:layout>
                <c:manualLayout>
                  <c:x val="-2.5234635610509194E-2"/>
                  <c:y val="-4.9516510298258723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{561E1B2C-AE7F-4FCF-8C0C-49238E4AA9DA}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9305-48A0-9B5A-2C04B26E3F48}"/>
                </c:ext>
              </c:extLst>
            </c:dLbl>
            <c:dLbl>
              <c:idx val="16"/>
              <c:layout>
                <c:manualLayout>
                  <c:x val="-3.1570342725075584E-2"/>
                  <c:y val="-7.5316441389759764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{02F74FCD-B243-42C0-B305-0805B3D5321E}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9305-48A0-9B5A-2C04B26E3F48}"/>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{CA858FCF-F639-44F1-B898-D2D4A1E744B0}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9305-48A0-9B5A-2C04B26E3F48}"/>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{E970EF9E-2F89-47BB-BF87-0C9D36490410}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9305-48A0-9B5A-2C04B26E3F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9305-48A0-9B5A-2C04B26E3F48}"/>
            </c:ext>
          </c:extLst>
        </c:ser>
        <c:dLbls>
          <c:showLegendKey val="0"/>
          <c:showVal val="1"/>
          <c:showCatName val="0"/>
          <c:showSerName val="0"/>
          <c:showPercent val="0"/>
          <c:showBubbleSize val="0"/>
        </c:dLbls>
        <c:axId val="84219776"/>
        <c:axId val="84234240"/>
      </c:scatterChart>
      <c:valAx>
        <c:axId val="84219776"/>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奈良県天理市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62,081
61,186
86.42
29,441,463
27,708,425
1,668,666
15,137,632
23,238,885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財政力指数は、長引く景気低迷による法人市民税等の市税の減収が続いたことから低下傾向にあったが、近年はほぼ横ばいとなっている。類似団体平均との比較して低い状況が続いており、今後も市税の大幅な伸びは見込めないが、引き続き地域産業の振興への取組や税等の未収金対策などによる歳入確保を図り、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75142</xdr:rowOff>
    </xdr:to>
    <xdr:cxnSp macro="">
      <xdr:nvCxnSpPr>
        <xdr:cNvPr id="69" name="直線コネクタ 68"/>
        <xdr:cNvCxnSpPr/>
      </xdr:nvCxnSpPr>
      <xdr:spPr>
        <a:xfrm>
          <a:off x="4114800" y="74273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55033</xdr:rowOff>
    </xdr:to>
    <xdr:cxnSp macro="">
      <xdr:nvCxnSpPr>
        <xdr:cNvPr id="72" name="直線コネクタ 71"/>
        <xdr:cNvCxnSpPr/>
      </xdr:nvCxnSpPr>
      <xdr:spPr>
        <a:xfrm>
          <a:off x="3225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55033</xdr:rowOff>
    </xdr:to>
    <xdr:cxnSp macro="">
      <xdr:nvCxnSpPr>
        <xdr:cNvPr id="75" name="直線コネクタ 74"/>
        <xdr:cNvCxnSpPr/>
      </xdr:nvCxnSpPr>
      <xdr:spPr>
        <a:xfrm flipV="1">
          <a:off x="2336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55033</xdr:rowOff>
    </xdr:to>
    <xdr:cxnSp macro="">
      <xdr:nvCxnSpPr>
        <xdr:cNvPr id="78" name="直線コネクタ 77"/>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88" name="楕円 87"/>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167869</xdr:rowOff>
    </xdr:from>
    <xdr:ext cx="762000" cy="259045"/>
    <xdr:sp macro="" textlink="">
      <xdr:nvSpPr>
        <xdr:cNvPr id="89" name="財政力該当値テキスト"/>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92" name="楕円 91"/>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93" name="テキスト ボックス 92"/>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5" name="テキスト ボックス 94"/>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経常収支比率は、前年に引き続き100％を下回る結果となったが、依然として類似団体平均を上回っている。前年度から比率が上昇した要因としては、退職手当が増加したことによる人件費の増加、物価高騰により水道光熱費が上昇したことによる物件費の増加、臨時財政対策債の発行額が減少したことなどによる。今後も、民間委託やファシリティマネジメントの推進により、更なる経常経費の削減を図っ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64</xdr:row>
      <xdr:rowOff>34544</xdr:rowOff>
    </xdr:to>
    <xdr:cxnSp macro="">
      <xdr:nvCxnSpPr>
        <xdr:cNvPr id="125" name="直線コネクタ 124"/>
        <xdr:cNvCxnSpPr/>
      </xdr:nvCxnSpPr>
      <xdr:spPr>
        <a:xfrm flipV="1">
          <a:off x="4953000" y="10157968"/>
          <a:ext cx="0" cy="849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6621</xdr:rowOff>
    </xdr:from>
    <xdr:ext cx="762000" cy="259045"/>
    <xdr:sp macro="" textlink="">
      <xdr:nvSpPr>
        <xdr:cNvPr id="126" name="財政構造の弾力性最小値テキスト"/>
        <xdr:cNvSpPr txBox="1"/>
      </xdr:nvSpPr>
      <xdr:spPr>
        <a:xfrm>
          <a:off x="5041900" y="1097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34544</xdr:rowOff>
    </xdr:from>
    <xdr:to>
      <xdr:col>24</xdr:col>
      <xdr:colOff>12700</xdr:colOff>
      <xdr:row>64</xdr:row>
      <xdr:rowOff>34544</xdr:rowOff>
    </xdr:to>
    <xdr:cxnSp macro="">
      <xdr:nvCxnSpPr>
        <xdr:cNvPr id="127" name="直線コネクタ 126"/>
        <xdr:cNvCxnSpPr/>
      </xdr:nvCxnSpPr>
      <xdr:spPr>
        <a:xfrm>
          <a:off x="4864100" y="1100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8" name="財政構造の弾力性最大値テキスト"/>
        <xdr:cNvSpPr txBox="1"/>
      </xdr:nvSpPr>
      <xdr:spPr>
        <a:xfrm>
          <a:off x="5041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29" name="直線コネクタ 128"/>
        <xdr:cNvCxnSpPr/>
      </xdr:nvCxnSpPr>
      <xdr:spPr>
        <a:xfrm>
          <a:off x="4864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83058</xdr:rowOff>
    </xdr:from>
    <xdr:to>
      <xdr:col>23</xdr:col>
      <xdr:colOff>133350</xdr:colOff>
      <xdr:row>63</xdr:row>
      <xdr:rowOff>80518</xdr:rowOff>
    </xdr:to>
    <xdr:cxnSp macro="">
      <xdr:nvCxnSpPr>
        <xdr:cNvPr id="130" name="直線コネクタ 129"/>
        <xdr:cNvCxnSpPr/>
      </xdr:nvCxnSpPr>
      <xdr:spPr>
        <a:xfrm>
          <a:off x="4114800" y="10712958"/>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162323</xdr:rowOff>
    </xdr:from>
    <xdr:ext cx="762000" cy="259045"/>
    <xdr:sp macro="" textlink="">
      <xdr:nvSpPr>
        <xdr:cNvPr id="131" name="財政構造の弾力性平均値テキスト"/>
        <xdr:cNvSpPr txBox="1"/>
      </xdr:nvSpPr>
      <xdr:spPr>
        <a:xfrm>
          <a:off x="5041900" y="10449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145796</xdr:rowOff>
    </xdr:from>
    <xdr:to>
      <xdr:col>23</xdr:col>
      <xdr:colOff>184150</xdr:colOff>
      <xdr:row>62</xdr:row>
      <xdr:rowOff>75946</xdr:rowOff>
    </xdr:to>
    <xdr:sp macro="" textlink="">
      <xdr:nvSpPr>
        <xdr:cNvPr id="132" name="フローチャート: 判断 131"/>
        <xdr:cNvSpPr/>
      </xdr:nvSpPr>
      <xdr:spPr>
        <a:xfrm>
          <a:off x="49022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83058</xdr:rowOff>
    </xdr:from>
    <xdr:to>
      <xdr:col>19</xdr:col>
      <xdr:colOff>133350</xdr:colOff>
      <xdr:row>64</xdr:row>
      <xdr:rowOff>150368</xdr:rowOff>
    </xdr:to>
    <xdr:cxnSp macro="">
      <xdr:nvCxnSpPr>
        <xdr:cNvPr id="133" name="直線コネクタ 132"/>
        <xdr:cNvCxnSpPr/>
      </xdr:nvCxnSpPr>
      <xdr:spPr>
        <a:xfrm flipV="1">
          <a:off x="3225800" y="10712958"/>
          <a:ext cx="8890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143510</xdr:rowOff>
    </xdr:from>
    <xdr:to>
      <xdr:col>19</xdr:col>
      <xdr:colOff>184150</xdr:colOff>
      <xdr:row>61</xdr:row>
      <xdr:rowOff>73660</xdr:rowOff>
    </xdr:to>
    <xdr:sp macro="" textlink="">
      <xdr:nvSpPr>
        <xdr:cNvPr id="134" name="フローチャート: 判断 133"/>
        <xdr:cNvSpPr/>
      </xdr:nvSpPr>
      <xdr:spPr>
        <a:xfrm>
          <a:off x="4064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83837</xdr:rowOff>
    </xdr:from>
    <xdr:ext cx="736600" cy="259045"/>
    <xdr:sp macro="" textlink="">
      <xdr:nvSpPr>
        <xdr:cNvPr id="135" name="テキスト ボックス 134"/>
        <xdr:cNvSpPr txBox="1"/>
      </xdr:nvSpPr>
      <xdr:spPr>
        <a:xfrm>
          <a:off x="3733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150368</xdr:rowOff>
    </xdr:from>
    <xdr:to>
      <xdr:col>15</xdr:col>
      <xdr:colOff>82550</xdr:colOff>
      <xdr:row>65</xdr:row>
      <xdr:rowOff>80264</xdr:rowOff>
    </xdr:to>
    <xdr:cxnSp macro="">
      <xdr:nvCxnSpPr>
        <xdr:cNvPr id="136" name="直線コネクタ 135"/>
        <xdr:cNvCxnSpPr/>
      </xdr:nvCxnSpPr>
      <xdr:spPr>
        <a:xfrm flipV="1">
          <a:off x="2336800" y="1112316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7" name="フローチャート: 判断 136"/>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38" name="テキスト ボックス 137"/>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80264</xdr:rowOff>
    </xdr:from>
    <xdr:to>
      <xdr:col>11</xdr:col>
      <xdr:colOff>31750</xdr:colOff>
      <xdr:row>65</xdr:row>
      <xdr:rowOff>109220</xdr:rowOff>
    </xdr:to>
    <xdr:cxnSp macro="">
      <xdr:nvCxnSpPr>
        <xdr:cNvPr id="139" name="直線コネクタ 138"/>
        <xdr:cNvCxnSpPr/>
      </xdr:nvCxnSpPr>
      <xdr:spPr>
        <a:xfrm flipV="1">
          <a:off x="1447800" y="1122451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macro="" textlink="">
      <xdr:nvSpPr>
        <xdr:cNvPr id="140" name="フローチャート: 判断 139"/>
        <xdr:cNvSpPr/>
      </xdr:nvSpPr>
      <xdr:spPr>
        <a:xfrm>
          <a:off x="2286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1541</xdr:rowOff>
    </xdr:from>
    <xdr:ext cx="762000" cy="259045"/>
    <xdr:sp macro="" textlink="">
      <xdr:nvSpPr>
        <xdr:cNvPr id="141" name="テキスト ボックス 140"/>
        <xdr:cNvSpPr txBox="1"/>
      </xdr:nvSpPr>
      <xdr:spPr>
        <a:xfrm>
          <a:off x="1955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51562</xdr:rowOff>
    </xdr:from>
    <xdr:to>
      <xdr:col>7</xdr:col>
      <xdr:colOff>31750</xdr:colOff>
      <xdr:row>62</xdr:row>
      <xdr:rowOff>153162</xdr:rowOff>
    </xdr:to>
    <xdr:sp macro="" textlink="">
      <xdr:nvSpPr>
        <xdr:cNvPr id="142" name="フローチャート: 判断 141"/>
        <xdr:cNvSpPr/>
      </xdr:nvSpPr>
      <xdr:spPr>
        <a:xfrm>
          <a:off x="1397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163339</xdr:rowOff>
    </xdr:from>
    <xdr:ext cx="762000" cy="259045"/>
    <xdr:sp macro="" textlink="">
      <xdr:nvSpPr>
        <xdr:cNvPr id="143" name="テキスト ボックス 142"/>
        <xdr:cNvSpPr txBox="1"/>
      </xdr:nvSpPr>
      <xdr:spPr>
        <a:xfrm>
          <a:off x="1066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29718</xdr:rowOff>
    </xdr:from>
    <xdr:to>
      <xdr:col>23</xdr:col>
      <xdr:colOff>184150</xdr:colOff>
      <xdr:row>63</xdr:row>
      <xdr:rowOff>131318</xdr:rowOff>
    </xdr:to>
    <xdr:sp macro="" textlink="">
      <xdr:nvSpPr>
        <xdr:cNvPr id="149" name="楕円 148"/>
        <xdr:cNvSpPr/>
      </xdr:nvSpPr>
      <xdr:spPr>
        <a:xfrm>
          <a:off x="49022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97045</xdr:rowOff>
    </xdr:from>
    <xdr:ext cx="762000" cy="259045"/>
    <xdr:sp macro="" textlink="">
      <xdr:nvSpPr>
        <xdr:cNvPr id="150" name="財政構造の弾力性該当値テキスト"/>
        <xdr:cNvSpPr txBox="1"/>
      </xdr:nvSpPr>
      <xdr:spPr>
        <a:xfrm>
          <a:off x="5041900" y="1072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32258</xdr:rowOff>
    </xdr:from>
    <xdr:to>
      <xdr:col>19</xdr:col>
      <xdr:colOff>184150</xdr:colOff>
      <xdr:row>62</xdr:row>
      <xdr:rowOff>133858</xdr:rowOff>
    </xdr:to>
    <xdr:sp macro="" textlink="">
      <xdr:nvSpPr>
        <xdr:cNvPr id="151" name="楕円 150"/>
        <xdr:cNvSpPr/>
      </xdr:nvSpPr>
      <xdr:spPr>
        <a:xfrm>
          <a:off x="4064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118635</xdr:rowOff>
    </xdr:from>
    <xdr:ext cx="736600" cy="259045"/>
    <xdr:sp macro="" textlink="">
      <xdr:nvSpPr>
        <xdr:cNvPr id="152" name="テキスト ボックス 151"/>
        <xdr:cNvSpPr txBox="1"/>
      </xdr:nvSpPr>
      <xdr:spPr>
        <a:xfrm>
          <a:off x="3733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99568</xdr:rowOff>
    </xdr:from>
    <xdr:to>
      <xdr:col>15</xdr:col>
      <xdr:colOff>133350</xdr:colOff>
      <xdr:row>65</xdr:row>
      <xdr:rowOff>29718</xdr:rowOff>
    </xdr:to>
    <xdr:sp macro="" textlink="">
      <xdr:nvSpPr>
        <xdr:cNvPr id="153" name="楕円 152"/>
        <xdr:cNvSpPr/>
      </xdr:nvSpPr>
      <xdr:spPr>
        <a:xfrm>
          <a:off x="3175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14495</xdr:rowOff>
    </xdr:from>
    <xdr:ext cx="762000" cy="259045"/>
    <xdr:sp macro="" textlink="">
      <xdr:nvSpPr>
        <xdr:cNvPr id="154" name="テキスト ボックス 153"/>
        <xdr:cNvSpPr txBox="1"/>
      </xdr:nvSpPr>
      <xdr:spPr>
        <a:xfrm>
          <a:off x="2844800" y="111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29464</xdr:rowOff>
    </xdr:from>
    <xdr:to>
      <xdr:col>11</xdr:col>
      <xdr:colOff>82550</xdr:colOff>
      <xdr:row>65</xdr:row>
      <xdr:rowOff>131064</xdr:rowOff>
    </xdr:to>
    <xdr:sp macro="" textlink="">
      <xdr:nvSpPr>
        <xdr:cNvPr id="155" name="楕円 154"/>
        <xdr:cNvSpPr/>
      </xdr:nvSpPr>
      <xdr:spPr>
        <a:xfrm>
          <a:off x="22860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115841</xdr:rowOff>
    </xdr:from>
    <xdr:ext cx="762000" cy="259045"/>
    <xdr:sp macro="" textlink="">
      <xdr:nvSpPr>
        <xdr:cNvPr id="156" name="テキスト ボックス 155"/>
        <xdr:cNvSpPr txBox="1"/>
      </xdr:nvSpPr>
      <xdr:spPr>
        <a:xfrm>
          <a:off x="1955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57" name="楕円 156"/>
        <xdr:cNvSpPr/>
      </xdr:nvSpPr>
      <xdr:spPr>
        <a:xfrm>
          <a:off x="1397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58" name="テキスト ボックス 157"/>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1">
              <a:solidFill>
                <a:schemeClr val="dk1"/>
              </a:solidFill>
              <a:effectLst/>
              <a:latin typeface="+mn-lt"/>
              <a:ea typeface="+mn-ea"/>
              <a:cs typeface="+mn-cs"/>
            </a:rPr>
            <a:t>　</a:t>
          </a:r>
          <a:r>
            <a:rPr kumimoji="1" lang="ja-JP" altLang="ja-JP" sz="1100" b="0">
              <a:solidFill>
                <a:schemeClr val="dk1"/>
              </a:solidFill>
              <a:effectLst/>
              <a:latin typeface="+mn-lt"/>
              <a:ea typeface="+mn-ea"/>
              <a:cs typeface="+mn-cs"/>
            </a:rPr>
            <a:t>令和</a:t>
          </a:r>
          <a:r>
            <a:rPr kumimoji="1" lang="en-US" altLang="ja-JP" sz="1100" b="0">
              <a:solidFill>
                <a:schemeClr val="dk1"/>
              </a:solidFill>
              <a:effectLst/>
              <a:latin typeface="+mn-lt"/>
              <a:ea typeface="+mn-ea"/>
              <a:cs typeface="+mn-cs"/>
            </a:rPr>
            <a:t>4</a:t>
          </a:r>
          <a:r>
            <a:rPr kumimoji="1" lang="ja-JP" altLang="ja-JP" sz="1100" b="0">
              <a:solidFill>
                <a:schemeClr val="dk1"/>
              </a:solidFill>
              <a:effectLst/>
              <a:latin typeface="+mn-lt"/>
              <a:ea typeface="+mn-ea"/>
              <a:cs typeface="+mn-cs"/>
            </a:rPr>
            <a:t>年度は、コロナウイルスのワクチン接種の関係費用が減少したものの、給食費の公会計化やデジタル地域通貨のシステム構築などで物件費が増加し、また、退職手当の増加により人件費も増加している。本市では、これまで教育・福祉、とりわけ子どもに関する施策の充実に重点的に取り組んできたため保育所・幼稚園等の施設が多い。また区画整理事業や地籍調査事業を推進してきたことから、民生部門と土木部門において職員数が多くなっており、人件費の増加に繋がっている。これまで職員数の削減を進めてきた結果、これ以上の削減は厳しいものとなっており、今後は事業の整理、指定管理者制度の活用、業務委託を推進し、コストの低減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0" name="直線コネクタ 189"/>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1" name="人件費・物件費等の状況最小値テキスト"/>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2" name="直線コネクタ 191"/>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3" name="人件費・物件費等の状況最大値テキスト"/>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4" name="直線コネクタ 193"/>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97856</xdr:rowOff>
    </xdr:from>
    <xdr:to>
      <xdr:col>23</xdr:col>
      <xdr:colOff>133350</xdr:colOff>
      <xdr:row>83</xdr:row>
      <xdr:rowOff>134728</xdr:rowOff>
    </xdr:to>
    <xdr:cxnSp macro="">
      <xdr:nvCxnSpPr>
        <xdr:cNvPr id="195" name="直線コネクタ 194"/>
        <xdr:cNvCxnSpPr/>
      </xdr:nvCxnSpPr>
      <xdr:spPr>
        <a:xfrm>
          <a:off x="4114800" y="14328206"/>
          <a:ext cx="838200" cy="3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13910</xdr:rowOff>
    </xdr:from>
    <xdr:ext cx="762000" cy="259045"/>
    <xdr:sp macro="" textlink="">
      <xdr:nvSpPr>
        <xdr:cNvPr id="196" name="人件費・物件費等の状況平均値テキスト"/>
        <xdr:cNvSpPr txBox="1"/>
      </xdr:nvSpPr>
      <xdr:spPr>
        <a:xfrm>
          <a:off x="5041900" y="14072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7" name="フローチャート: 判断 196"/>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105865</xdr:rowOff>
    </xdr:from>
    <xdr:to>
      <xdr:col>19</xdr:col>
      <xdr:colOff>133350</xdr:colOff>
      <xdr:row>83</xdr:row>
      <xdr:rowOff>97856</xdr:rowOff>
    </xdr:to>
    <xdr:cxnSp macro="">
      <xdr:nvCxnSpPr>
        <xdr:cNvPr id="198" name="直線コネクタ 197"/>
        <xdr:cNvCxnSpPr/>
      </xdr:nvCxnSpPr>
      <xdr:spPr>
        <a:xfrm>
          <a:off x="3225800" y="14164765"/>
          <a:ext cx="889000" cy="16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199" name="フローチャート: 判断 198"/>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63853</xdr:rowOff>
    </xdr:from>
    <xdr:ext cx="736600" cy="259045"/>
    <xdr:sp macro="" textlink="">
      <xdr:nvSpPr>
        <xdr:cNvPr id="200" name="テキスト ボックス 199"/>
        <xdr:cNvSpPr txBox="1"/>
      </xdr:nvSpPr>
      <xdr:spPr>
        <a:xfrm>
          <a:off x="3733800" y="13951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105865</xdr:rowOff>
    </xdr:from>
    <xdr:to>
      <xdr:col>15</xdr:col>
      <xdr:colOff>82550</xdr:colOff>
      <xdr:row>82</xdr:row>
      <xdr:rowOff>121585</xdr:rowOff>
    </xdr:to>
    <xdr:cxnSp macro="">
      <xdr:nvCxnSpPr>
        <xdr:cNvPr id="201" name="直線コネクタ 200"/>
        <xdr:cNvCxnSpPr/>
      </xdr:nvCxnSpPr>
      <xdr:spPr>
        <a:xfrm flipV="1">
          <a:off x="2336800" y="14164765"/>
          <a:ext cx="889000" cy="1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30580</xdr:rowOff>
    </xdr:from>
    <xdr:to>
      <xdr:col>15</xdr:col>
      <xdr:colOff>133350</xdr:colOff>
      <xdr:row>82</xdr:row>
      <xdr:rowOff>132180</xdr:rowOff>
    </xdr:to>
    <xdr:sp macro="" textlink="">
      <xdr:nvSpPr>
        <xdr:cNvPr id="202" name="フローチャート: 判断 201"/>
        <xdr:cNvSpPr/>
      </xdr:nvSpPr>
      <xdr:spPr>
        <a:xfrm>
          <a:off x="3175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142357</xdr:rowOff>
    </xdr:from>
    <xdr:ext cx="762000" cy="259045"/>
    <xdr:sp macro="" textlink="">
      <xdr:nvSpPr>
        <xdr:cNvPr id="203" name="テキスト ボックス 202"/>
        <xdr:cNvSpPr txBox="1"/>
      </xdr:nvSpPr>
      <xdr:spPr>
        <a:xfrm>
          <a:off x="2844800" y="138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92077</xdr:rowOff>
    </xdr:from>
    <xdr:to>
      <xdr:col>11</xdr:col>
      <xdr:colOff>31750</xdr:colOff>
      <xdr:row>82</xdr:row>
      <xdr:rowOff>121585</xdr:rowOff>
    </xdr:to>
    <xdr:cxnSp macro="">
      <xdr:nvCxnSpPr>
        <xdr:cNvPr id="204" name="直線コネクタ 203"/>
        <xdr:cNvCxnSpPr/>
      </xdr:nvCxnSpPr>
      <xdr:spPr>
        <a:xfrm>
          <a:off x="1447800" y="14150977"/>
          <a:ext cx="889000" cy="2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71462</xdr:rowOff>
    </xdr:from>
    <xdr:to>
      <xdr:col>11</xdr:col>
      <xdr:colOff>82550</xdr:colOff>
      <xdr:row>82</xdr:row>
      <xdr:rowOff>1612</xdr:rowOff>
    </xdr:to>
    <xdr:sp macro="" textlink="">
      <xdr:nvSpPr>
        <xdr:cNvPr id="205" name="フローチャート: 判断 204"/>
        <xdr:cNvSpPr/>
      </xdr:nvSpPr>
      <xdr:spPr>
        <a:xfrm>
          <a:off x="2286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11789</xdr:rowOff>
    </xdr:from>
    <xdr:ext cx="762000" cy="259045"/>
    <xdr:sp macro="" textlink="">
      <xdr:nvSpPr>
        <xdr:cNvPr id="206" name="テキスト ボックス 205"/>
        <xdr:cNvSpPr txBox="1"/>
      </xdr:nvSpPr>
      <xdr:spPr>
        <a:xfrm>
          <a:off x="1955800" y="1372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28178</xdr:rowOff>
    </xdr:from>
    <xdr:to>
      <xdr:col>7</xdr:col>
      <xdr:colOff>31750</xdr:colOff>
      <xdr:row>81</xdr:row>
      <xdr:rowOff>129778</xdr:rowOff>
    </xdr:to>
    <xdr:sp macro="" textlink="">
      <xdr:nvSpPr>
        <xdr:cNvPr id="207" name="フローチャート: 判断 206"/>
        <xdr:cNvSpPr/>
      </xdr:nvSpPr>
      <xdr:spPr>
        <a:xfrm>
          <a:off x="1397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139955</xdr:rowOff>
    </xdr:from>
    <xdr:ext cx="762000" cy="259045"/>
    <xdr:sp macro="" textlink="">
      <xdr:nvSpPr>
        <xdr:cNvPr id="208" name="テキスト ボックス 207"/>
        <xdr:cNvSpPr txBox="1"/>
      </xdr:nvSpPr>
      <xdr:spPr>
        <a:xfrm>
          <a:off x="1066800" y="136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83928</xdr:rowOff>
    </xdr:from>
    <xdr:to>
      <xdr:col>23</xdr:col>
      <xdr:colOff>184150</xdr:colOff>
      <xdr:row>84</xdr:row>
      <xdr:rowOff>14078</xdr:rowOff>
    </xdr:to>
    <xdr:sp macro="" textlink="">
      <xdr:nvSpPr>
        <xdr:cNvPr id="214" name="楕円 213"/>
        <xdr:cNvSpPr/>
      </xdr:nvSpPr>
      <xdr:spPr>
        <a:xfrm>
          <a:off x="4902200" y="1431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56005</xdr:rowOff>
    </xdr:from>
    <xdr:ext cx="762000" cy="259045"/>
    <xdr:sp macro="" textlink="">
      <xdr:nvSpPr>
        <xdr:cNvPr id="215" name="人件費・物件費等の状況該当値テキスト"/>
        <xdr:cNvSpPr txBox="1"/>
      </xdr:nvSpPr>
      <xdr:spPr>
        <a:xfrm>
          <a:off x="5041900" y="142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47056</xdr:rowOff>
    </xdr:from>
    <xdr:to>
      <xdr:col>19</xdr:col>
      <xdr:colOff>184150</xdr:colOff>
      <xdr:row>83</xdr:row>
      <xdr:rowOff>148656</xdr:rowOff>
    </xdr:to>
    <xdr:sp macro="" textlink="">
      <xdr:nvSpPr>
        <xdr:cNvPr id="216" name="楕円 215"/>
        <xdr:cNvSpPr/>
      </xdr:nvSpPr>
      <xdr:spPr>
        <a:xfrm>
          <a:off x="4064000" y="1427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133433</xdr:rowOff>
    </xdr:from>
    <xdr:ext cx="736600" cy="259045"/>
    <xdr:sp macro="" textlink="">
      <xdr:nvSpPr>
        <xdr:cNvPr id="217" name="テキスト ボックス 216"/>
        <xdr:cNvSpPr txBox="1"/>
      </xdr:nvSpPr>
      <xdr:spPr>
        <a:xfrm>
          <a:off x="3733800" y="14363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55065</xdr:rowOff>
    </xdr:from>
    <xdr:to>
      <xdr:col>15</xdr:col>
      <xdr:colOff>133350</xdr:colOff>
      <xdr:row>82</xdr:row>
      <xdr:rowOff>156665</xdr:rowOff>
    </xdr:to>
    <xdr:sp macro="" textlink="">
      <xdr:nvSpPr>
        <xdr:cNvPr id="218" name="楕円 217"/>
        <xdr:cNvSpPr/>
      </xdr:nvSpPr>
      <xdr:spPr>
        <a:xfrm>
          <a:off x="3175000" y="1411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141442</xdr:rowOff>
    </xdr:from>
    <xdr:ext cx="762000" cy="259045"/>
    <xdr:sp macro="" textlink="">
      <xdr:nvSpPr>
        <xdr:cNvPr id="219" name="テキスト ボックス 218"/>
        <xdr:cNvSpPr txBox="1"/>
      </xdr:nvSpPr>
      <xdr:spPr>
        <a:xfrm>
          <a:off x="2844800" y="1420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70785</xdr:rowOff>
    </xdr:from>
    <xdr:to>
      <xdr:col>11</xdr:col>
      <xdr:colOff>82550</xdr:colOff>
      <xdr:row>83</xdr:row>
      <xdr:rowOff>935</xdr:rowOff>
    </xdr:to>
    <xdr:sp macro="" textlink="">
      <xdr:nvSpPr>
        <xdr:cNvPr id="220" name="楕円 219"/>
        <xdr:cNvSpPr/>
      </xdr:nvSpPr>
      <xdr:spPr>
        <a:xfrm>
          <a:off x="2286000" y="1412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157162</xdr:rowOff>
    </xdr:from>
    <xdr:ext cx="762000" cy="259045"/>
    <xdr:sp macro="" textlink="">
      <xdr:nvSpPr>
        <xdr:cNvPr id="221" name="テキスト ボックス 220"/>
        <xdr:cNvSpPr txBox="1"/>
      </xdr:nvSpPr>
      <xdr:spPr>
        <a:xfrm>
          <a:off x="1955800" y="1421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41277</xdr:rowOff>
    </xdr:from>
    <xdr:to>
      <xdr:col>7</xdr:col>
      <xdr:colOff>31750</xdr:colOff>
      <xdr:row>82</xdr:row>
      <xdr:rowOff>142877</xdr:rowOff>
    </xdr:to>
    <xdr:sp macro="" textlink="">
      <xdr:nvSpPr>
        <xdr:cNvPr id="222" name="楕円 221"/>
        <xdr:cNvSpPr/>
      </xdr:nvSpPr>
      <xdr:spPr>
        <a:xfrm>
          <a:off x="1397000" y="1410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127654</xdr:rowOff>
    </xdr:from>
    <xdr:ext cx="762000" cy="259045"/>
    <xdr:sp macro="" textlink="">
      <xdr:nvSpPr>
        <xdr:cNvPr id="223" name="テキスト ボックス 222"/>
        <xdr:cNvSpPr txBox="1"/>
      </xdr:nvSpPr>
      <xdr:spPr>
        <a:xfrm>
          <a:off x="1066800" y="1418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a:solidFill>
                <a:schemeClr val="dk1"/>
              </a:solidFill>
              <a:effectLst/>
              <a:latin typeface="+mn-lt"/>
              <a:ea typeface="+mn-ea"/>
              <a:cs typeface="+mn-cs"/>
            </a:rPr>
            <a:t>　今年度は国・類似団体の給与水準と比べると高くなっている。これは給料カットを実施している団体が多い中、本市においては手当の減額を行うことによって給与の削減を行っていることが要因の一つであると考えられる。今後も削減方法等を検討し、給与水準の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4" name="直線コネクタ 253"/>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5" name="給与水準   （国との比較）最小値テキスト"/>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6" name="直線コネクタ 255"/>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7"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8" name="直線コネクタ 257"/>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34471</xdr:rowOff>
    </xdr:from>
    <xdr:to>
      <xdr:col>81</xdr:col>
      <xdr:colOff>44450</xdr:colOff>
      <xdr:row>89</xdr:row>
      <xdr:rowOff>52614</xdr:rowOff>
    </xdr:to>
    <xdr:cxnSp macro="">
      <xdr:nvCxnSpPr>
        <xdr:cNvPr id="259" name="直線コネクタ 258"/>
        <xdr:cNvCxnSpPr/>
      </xdr:nvCxnSpPr>
      <xdr:spPr>
        <a:xfrm>
          <a:off x="16179800" y="15122071"/>
          <a:ext cx="8382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60" name="給与水準   （国との比較）平均値テキスト"/>
        <xdr:cNvSpPr txBox="1"/>
      </xdr:nvSpPr>
      <xdr:spPr>
        <a:xfrm>
          <a:off x="17106900" y="1462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1" name="フローチャート: 判断 260"/>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34471</xdr:rowOff>
    </xdr:from>
    <xdr:to>
      <xdr:col>77</xdr:col>
      <xdr:colOff>44450</xdr:colOff>
      <xdr:row>88</xdr:row>
      <xdr:rowOff>34471</xdr:rowOff>
    </xdr:to>
    <xdr:cxnSp macro="">
      <xdr:nvCxnSpPr>
        <xdr:cNvPr id="262" name="直線コネクタ 261"/>
        <xdr:cNvCxnSpPr/>
      </xdr:nvCxnSpPr>
      <xdr:spPr>
        <a:xfrm>
          <a:off x="15290800" y="151220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3" name="フローチャート: 判断 262"/>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4" name="テキスト ボックス 263"/>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88</xdr:row>
      <xdr:rowOff>34471</xdr:rowOff>
    </xdr:to>
    <xdr:cxnSp macro="">
      <xdr:nvCxnSpPr>
        <xdr:cNvPr id="265" name="直線コネクタ 264"/>
        <xdr:cNvCxnSpPr/>
      </xdr:nvCxnSpPr>
      <xdr:spPr>
        <a:xfrm>
          <a:off x="14401800" y="1501865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7" name="テキスト ボックス 266"/>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102507</xdr:rowOff>
    </xdr:from>
    <xdr:to>
      <xdr:col>68</xdr:col>
      <xdr:colOff>152400</xdr:colOff>
      <xdr:row>88</xdr:row>
      <xdr:rowOff>120650</xdr:rowOff>
    </xdr:to>
    <xdr:cxnSp macro="">
      <xdr:nvCxnSpPr>
        <xdr:cNvPr id="268" name="直線コネクタ 267"/>
        <xdr:cNvCxnSpPr/>
      </xdr:nvCxnSpPr>
      <xdr:spPr>
        <a:xfrm flipV="1">
          <a:off x="13512800" y="15018657"/>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0" name="テキスト ボックス 269"/>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2" name="テキスト ボックス 271"/>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1814</xdr:rowOff>
    </xdr:from>
    <xdr:to>
      <xdr:col>81</xdr:col>
      <xdr:colOff>95250</xdr:colOff>
      <xdr:row>89</xdr:row>
      <xdr:rowOff>103414</xdr:rowOff>
    </xdr:to>
    <xdr:sp macro="" textlink="">
      <xdr:nvSpPr>
        <xdr:cNvPr id="278" name="楕円 277"/>
        <xdr:cNvSpPr/>
      </xdr:nvSpPr>
      <xdr:spPr>
        <a:xfrm>
          <a:off x="169672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69141</xdr:rowOff>
    </xdr:from>
    <xdr:ext cx="762000" cy="259045"/>
    <xdr:sp macro="" textlink="">
      <xdr:nvSpPr>
        <xdr:cNvPr id="279" name="給与水準   （国との比較）該当値テキスト"/>
        <xdr:cNvSpPr txBox="1"/>
      </xdr:nvSpPr>
      <xdr:spPr>
        <a:xfrm>
          <a:off x="17106900" y="151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155121</xdr:rowOff>
    </xdr:from>
    <xdr:to>
      <xdr:col>77</xdr:col>
      <xdr:colOff>95250</xdr:colOff>
      <xdr:row>88</xdr:row>
      <xdr:rowOff>85271</xdr:rowOff>
    </xdr:to>
    <xdr:sp macro="" textlink="">
      <xdr:nvSpPr>
        <xdr:cNvPr id="280" name="楕円 279"/>
        <xdr:cNvSpPr/>
      </xdr:nvSpPr>
      <xdr:spPr>
        <a:xfrm>
          <a:off x="16129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70048</xdr:rowOff>
    </xdr:from>
    <xdr:ext cx="736600" cy="259045"/>
    <xdr:sp macro="" textlink="">
      <xdr:nvSpPr>
        <xdr:cNvPr id="281" name="テキスト ボックス 280"/>
        <xdr:cNvSpPr txBox="1"/>
      </xdr:nvSpPr>
      <xdr:spPr>
        <a:xfrm>
          <a:off x="15798800" y="15157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82" name="楕円 281"/>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83" name="テキスト ボックス 282"/>
        <xdr:cNvSpPr txBox="1"/>
      </xdr:nvSpPr>
      <xdr:spPr>
        <a:xfrm>
          <a:off x="14909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84" name="楕円 283"/>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85" name="テキスト ボックス 284"/>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6" name="楕円 285"/>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87" name="テキスト ボックス 286"/>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a:solidFill>
                <a:schemeClr val="dk1"/>
              </a:solidFill>
              <a:effectLst/>
              <a:latin typeface="+mn-lt"/>
              <a:ea typeface="+mn-ea"/>
              <a:cs typeface="+mn-cs"/>
            </a:rPr>
            <a:t>　本市では、これまで教育・福祉、とりわけ子どもに関する施策の充実に重点的に取り組んできたため保育所・幼稚園等の施設が多い。また区画整理事業や地籍調査事業を推進してきたことから、民生部門と土木部門において職員数が多くなっている。これまで職員数の削減を進めてきた結果、これ以上の削減は厳しいものとなっており、今後は事業の整理、指定管理者制度の活用、業務委託を推進し、退職者不補充、新規採用の抑制に努め、定員の適正化につなげ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7" name="直線コネクタ 316"/>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18" name="定員管理の状況最小値テキスト"/>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19" name="直線コネクタ 318"/>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0" name="定員管理の状況最大値テキスト"/>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1" name="直線コネクタ 320"/>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106786</xdr:rowOff>
    </xdr:from>
    <xdr:to>
      <xdr:col>81</xdr:col>
      <xdr:colOff>44450</xdr:colOff>
      <xdr:row>62</xdr:row>
      <xdr:rowOff>126894</xdr:rowOff>
    </xdr:to>
    <xdr:cxnSp macro="">
      <xdr:nvCxnSpPr>
        <xdr:cNvPr id="322" name="直線コネクタ 321"/>
        <xdr:cNvCxnSpPr/>
      </xdr:nvCxnSpPr>
      <xdr:spPr>
        <a:xfrm>
          <a:off x="16179800" y="10736686"/>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8696</xdr:rowOff>
    </xdr:from>
    <xdr:ext cx="762000" cy="259045"/>
    <xdr:sp macro="" textlink="">
      <xdr:nvSpPr>
        <xdr:cNvPr id="323" name="定員管理の状況平均値テキスト"/>
        <xdr:cNvSpPr txBox="1"/>
      </xdr:nvSpPr>
      <xdr:spPr>
        <a:xfrm>
          <a:off x="17106900" y="1029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4" name="フローチャート: 判断 323"/>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86678</xdr:rowOff>
    </xdr:from>
    <xdr:to>
      <xdr:col>77</xdr:col>
      <xdr:colOff>44450</xdr:colOff>
      <xdr:row>62</xdr:row>
      <xdr:rowOff>106786</xdr:rowOff>
    </xdr:to>
    <xdr:cxnSp macro="">
      <xdr:nvCxnSpPr>
        <xdr:cNvPr id="325" name="直線コネクタ 324"/>
        <xdr:cNvCxnSpPr/>
      </xdr:nvCxnSpPr>
      <xdr:spPr>
        <a:xfrm>
          <a:off x="15290800" y="1071657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6" name="フローチャート: 判断 325"/>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97913</xdr:rowOff>
    </xdr:from>
    <xdr:ext cx="736600" cy="259045"/>
    <xdr:sp macro="" textlink="">
      <xdr:nvSpPr>
        <xdr:cNvPr id="327" name="テキスト ボックス 326"/>
        <xdr:cNvSpPr txBox="1"/>
      </xdr:nvSpPr>
      <xdr:spPr>
        <a:xfrm>
          <a:off x="15798800" y="102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58526</xdr:rowOff>
    </xdr:from>
    <xdr:to>
      <xdr:col>72</xdr:col>
      <xdr:colOff>203200</xdr:colOff>
      <xdr:row>62</xdr:row>
      <xdr:rowOff>86678</xdr:rowOff>
    </xdr:to>
    <xdr:cxnSp macro="">
      <xdr:nvCxnSpPr>
        <xdr:cNvPr id="328" name="直線コネクタ 327"/>
        <xdr:cNvCxnSpPr/>
      </xdr:nvCxnSpPr>
      <xdr:spPr>
        <a:xfrm>
          <a:off x="14401800" y="10688426"/>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29" name="フローチャート: 判断 328"/>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71772</xdr:rowOff>
    </xdr:from>
    <xdr:ext cx="762000" cy="259045"/>
    <xdr:sp macro="" textlink="">
      <xdr:nvSpPr>
        <xdr:cNvPr id="330" name="テキスト ボックス 329"/>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50482</xdr:rowOff>
    </xdr:from>
    <xdr:to>
      <xdr:col>68</xdr:col>
      <xdr:colOff>152400</xdr:colOff>
      <xdr:row>62</xdr:row>
      <xdr:rowOff>58526</xdr:rowOff>
    </xdr:to>
    <xdr:cxnSp macro="">
      <xdr:nvCxnSpPr>
        <xdr:cNvPr id="331" name="直線コネクタ 330"/>
        <xdr:cNvCxnSpPr/>
      </xdr:nvCxnSpPr>
      <xdr:spPr>
        <a:xfrm>
          <a:off x="13512800" y="10680382"/>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2" name="フローチャート: 判断 331"/>
        <xdr:cNvSpPr/>
      </xdr:nvSpPr>
      <xdr:spPr>
        <a:xfrm>
          <a:off x="14351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57696</xdr:rowOff>
    </xdr:from>
    <xdr:ext cx="762000" cy="259045"/>
    <xdr:sp macro="" textlink="">
      <xdr:nvSpPr>
        <xdr:cNvPr id="333" name="テキスト ボックス 332"/>
        <xdr:cNvSpPr txBox="1"/>
      </xdr:nvSpPr>
      <xdr:spPr>
        <a:xfrm>
          <a:off x="14020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4" name="フローチャート: 判断 333"/>
        <xdr:cNvSpPr/>
      </xdr:nvSpPr>
      <xdr:spPr>
        <a:xfrm>
          <a:off x="13462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41609</xdr:rowOff>
    </xdr:from>
    <xdr:ext cx="762000" cy="259045"/>
    <xdr:sp macro="" textlink="">
      <xdr:nvSpPr>
        <xdr:cNvPr id="335" name="テキスト ボックス 334"/>
        <xdr:cNvSpPr txBox="1"/>
      </xdr:nvSpPr>
      <xdr:spPr>
        <a:xfrm>
          <a:off x="13131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76094</xdr:rowOff>
    </xdr:from>
    <xdr:to>
      <xdr:col>81</xdr:col>
      <xdr:colOff>95250</xdr:colOff>
      <xdr:row>63</xdr:row>
      <xdr:rowOff>6244</xdr:rowOff>
    </xdr:to>
    <xdr:sp macro="" textlink="">
      <xdr:nvSpPr>
        <xdr:cNvPr id="341" name="楕円 340"/>
        <xdr:cNvSpPr/>
      </xdr:nvSpPr>
      <xdr:spPr>
        <a:xfrm>
          <a:off x="16967200" y="1070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48171</xdr:rowOff>
    </xdr:from>
    <xdr:ext cx="762000" cy="259045"/>
    <xdr:sp macro="" textlink="">
      <xdr:nvSpPr>
        <xdr:cNvPr id="342" name="定員管理の状況該当値テキスト"/>
        <xdr:cNvSpPr txBox="1"/>
      </xdr:nvSpPr>
      <xdr:spPr>
        <a:xfrm>
          <a:off x="17106900" y="1067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55986</xdr:rowOff>
    </xdr:from>
    <xdr:to>
      <xdr:col>77</xdr:col>
      <xdr:colOff>95250</xdr:colOff>
      <xdr:row>62</xdr:row>
      <xdr:rowOff>157586</xdr:rowOff>
    </xdr:to>
    <xdr:sp macro="" textlink="">
      <xdr:nvSpPr>
        <xdr:cNvPr id="343" name="楕円 342"/>
        <xdr:cNvSpPr/>
      </xdr:nvSpPr>
      <xdr:spPr>
        <a:xfrm>
          <a:off x="16129000" y="1068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142363</xdr:rowOff>
    </xdr:from>
    <xdr:ext cx="736600" cy="259045"/>
    <xdr:sp macro="" textlink="">
      <xdr:nvSpPr>
        <xdr:cNvPr id="344" name="テキスト ボックス 343"/>
        <xdr:cNvSpPr txBox="1"/>
      </xdr:nvSpPr>
      <xdr:spPr>
        <a:xfrm>
          <a:off x="15798800" y="10772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35878</xdr:rowOff>
    </xdr:from>
    <xdr:to>
      <xdr:col>73</xdr:col>
      <xdr:colOff>44450</xdr:colOff>
      <xdr:row>62</xdr:row>
      <xdr:rowOff>137478</xdr:rowOff>
    </xdr:to>
    <xdr:sp macro="" textlink="">
      <xdr:nvSpPr>
        <xdr:cNvPr id="345" name="楕円 344"/>
        <xdr:cNvSpPr/>
      </xdr:nvSpPr>
      <xdr:spPr>
        <a:xfrm>
          <a:off x="15240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122255</xdr:rowOff>
    </xdr:from>
    <xdr:ext cx="762000" cy="259045"/>
    <xdr:sp macro="" textlink="">
      <xdr:nvSpPr>
        <xdr:cNvPr id="346" name="テキスト ボックス 345"/>
        <xdr:cNvSpPr txBox="1"/>
      </xdr:nvSpPr>
      <xdr:spPr>
        <a:xfrm>
          <a:off x="14909800" y="1075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7726</xdr:rowOff>
    </xdr:from>
    <xdr:to>
      <xdr:col>68</xdr:col>
      <xdr:colOff>203200</xdr:colOff>
      <xdr:row>62</xdr:row>
      <xdr:rowOff>109326</xdr:rowOff>
    </xdr:to>
    <xdr:sp macro="" textlink="">
      <xdr:nvSpPr>
        <xdr:cNvPr id="347" name="楕円 346"/>
        <xdr:cNvSpPr/>
      </xdr:nvSpPr>
      <xdr:spPr>
        <a:xfrm>
          <a:off x="14351000" y="1063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94103</xdr:rowOff>
    </xdr:from>
    <xdr:ext cx="762000" cy="259045"/>
    <xdr:sp macro="" textlink="">
      <xdr:nvSpPr>
        <xdr:cNvPr id="348" name="テキスト ボックス 347"/>
        <xdr:cNvSpPr txBox="1"/>
      </xdr:nvSpPr>
      <xdr:spPr>
        <a:xfrm>
          <a:off x="14020800" y="1072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171132</xdr:rowOff>
    </xdr:from>
    <xdr:to>
      <xdr:col>64</xdr:col>
      <xdr:colOff>152400</xdr:colOff>
      <xdr:row>62</xdr:row>
      <xdr:rowOff>101282</xdr:rowOff>
    </xdr:to>
    <xdr:sp macro="" textlink="">
      <xdr:nvSpPr>
        <xdr:cNvPr id="349" name="楕円 348"/>
        <xdr:cNvSpPr/>
      </xdr:nvSpPr>
      <xdr:spPr>
        <a:xfrm>
          <a:off x="134620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86059</xdr:rowOff>
    </xdr:from>
    <xdr:ext cx="762000" cy="259045"/>
    <xdr:sp macro="" textlink="">
      <xdr:nvSpPr>
        <xdr:cNvPr id="350" name="テキスト ボックス 349"/>
        <xdr:cNvSpPr txBox="1"/>
      </xdr:nvSpPr>
      <xdr:spPr>
        <a:xfrm>
          <a:off x="13131800" y="1071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公営企業（上下水道事業）が発行した起債の償還に充てるための繰出金が減少したなど</a:t>
          </a:r>
          <a:r>
            <a:rPr lang="ja-JP" altLang="ja-JP" sz="1100" b="0" i="0" baseline="0">
              <a:solidFill>
                <a:schemeClr val="dk1"/>
              </a:solidFill>
              <a:effectLst/>
              <a:latin typeface="+mn-lt"/>
              <a:ea typeface="+mn-ea"/>
              <a:cs typeface="+mn-cs"/>
            </a:rPr>
            <a:t>により前年度から更に</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ポイント比率は改善している。</a:t>
          </a:r>
          <a:r>
            <a:rPr kumimoji="1" lang="ja-JP" altLang="ja-JP" sz="1100" b="0" i="0" baseline="0">
              <a:solidFill>
                <a:schemeClr val="dk1"/>
              </a:solidFill>
              <a:effectLst/>
              <a:latin typeface="+mn-lt"/>
              <a:ea typeface="+mn-ea"/>
              <a:cs typeface="+mn-cs"/>
            </a:rPr>
            <a:t>現在は比較的健全な状態を保っているところであるが、今後も、公共施設の老朽化対策や、新クリーンセンターの建設など大規模な建設事業に伴う起債が予定されており、比率の推移に注視しながら、起債に大きく依存することの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78" name="直線コネクタ 377"/>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9"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0" name="直線コネクタ 379"/>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1"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2" name="直線コネクタ 381"/>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14817</xdr:rowOff>
    </xdr:from>
    <xdr:to>
      <xdr:col>81</xdr:col>
      <xdr:colOff>44450</xdr:colOff>
      <xdr:row>43</xdr:row>
      <xdr:rowOff>46990</xdr:rowOff>
    </xdr:to>
    <xdr:cxnSp macro="">
      <xdr:nvCxnSpPr>
        <xdr:cNvPr id="383" name="直線コネクタ 382"/>
        <xdr:cNvCxnSpPr/>
      </xdr:nvCxnSpPr>
      <xdr:spPr>
        <a:xfrm flipV="1">
          <a:off x="16179800" y="738716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84" name="公債費負担の状況平均値テキスト"/>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5" name="フローチャート: 判断 384"/>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46990</xdr:rowOff>
    </xdr:from>
    <xdr:to>
      <xdr:col>77</xdr:col>
      <xdr:colOff>44450</xdr:colOff>
      <xdr:row>43</xdr:row>
      <xdr:rowOff>71120</xdr:rowOff>
    </xdr:to>
    <xdr:cxnSp macro="">
      <xdr:nvCxnSpPr>
        <xdr:cNvPr id="386" name="直線コネクタ 385"/>
        <xdr:cNvCxnSpPr/>
      </xdr:nvCxnSpPr>
      <xdr:spPr>
        <a:xfrm flipV="1">
          <a:off x="15290800" y="74193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7" name="フローチャート: 判断 386"/>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88" name="テキスト ボックス 387"/>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63077</xdr:rowOff>
    </xdr:from>
    <xdr:to>
      <xdr:col>72</xdr:col>
      <xdr:colOff>203200</xdr:colOff>
      <xdr:row>43</xdr:row>
      <xdr:rowOff>71120</xdr:rowOff>
    </xdr:to>
    <xdr:cxnSp macro="">
      <xdr:nvCxnSpPr>
        <xdr:cNvPr id="389" name="直線コネクタ 388"/>
        <xdr:cNvCxnSpPr/>
      </xdr:nvCxnSpPr>
      <xdr:spPr>
        <a:xfrm>
          <a:off x="14401800" y="74354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0" name="フローチャート: 判断 389"/>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391" name="テキスト ボックス 390"/>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55033</xdr:rowOff>
    </xdr:from>
    <xdr:to>
      <xdr:col>68</xdr:col>
      <xdr:colOff>152400</xdr:colOff>
      <xdr:row>43</xdr:row>
      <xdr:rowOff>63077</xdr:rowOff>
    </xdr:to>
    <xdr:cxnSp macro="">
      <xdr:nvCxnSpPr>
        <xdr:cNvPr id="392" name="直線コネクタ 391"/>
        <xdr:cNvCxnSpPr/>
      </xdr:nvCxnSpPr>
      <xdr:spPr>
        <a:xfrm>
          <a:off x="13512800" y="74273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3" name="フローチャート: 判断 392"/>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394" name="テキスト ボックス 393"/>
        <xdr:cNvSpPr txBox="1"/>
      </xdr:nvSpPr>
      <xdr:spPr>
        <a:xfrm>
          <a:off x="14020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5" name="フローチャート: 判断 394"/>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96" name="テキスト ボックス 395"/>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135467</xdr:rowOff>
    </xdr:from>
    <xdr:to>
      <xdr:col>81</xdr:col>
      <xdr:colOff>95250</xdr:colOff>
      <xdr:row>43</xdr:row>
      <xdr:rowOff>65617</xdr:rowOff>
    </xdr:to>
    <xdr:sp macro="" textlink="">
      <xdr:nvSpPr>
        <xdr:cNvPr id="402" name="楕円 401"/>
        <xdr:cNvSpPr/>
      </xdr:nvSpPr>
      <xdr:spPr>
        <a:xfrm>
          <a:off x="16967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107544</xdr:rowOff>
    </xdr:from>
    <xdr:ext cx="762000" cy="259045"/>
    <xdr:sp macro="" textlink="">
      <xdr:nvSpPr>
        <xdr:cNvPr id="403" name="公債費負担の状況該当値テキスト"/>
        <xdr:cNvSpPr txBox="1"/>
      </xdr:nvSpPr>
      <xdr:spPr>
        <a:xfrm>
          <a:off x="17106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167640</xdr:rowOff>
    </xdr:from>
    <xdr:to>
      <xdr:col>77</xdr:col>
      <xdr:colOff>95250</xdr:colOff>
      <xdr:row>43</xdr:row>
      <xdr:rowOff>97790</xdr:rowOff>
    </xdr:to>
    <xdr:sp macro="" textlink="">
      <xdr:nvSpPr>
        <xdr:cNvPr id="404" name="楕円 403"/>
        <xdr:cNvSpPr/>
      </xdr:nvSpPr>
      <xdr:spPr>
        <a:xfrm>
          <a:off x="16129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82567</xdr:rowOff>
    </xdr:from>
    <xdr:ext cx="736600" cy="259045"/>
    <xdr:sp macro="" textlink="">
      <xdr:nvSpPr>
        <xdr:cNvPr id="405" name="テキスト ボックス 404"/>
        <xdr:cNvSpPr txBox="1"/>
      </xdr:nvSpPr>
      <xdr:spPr>
        <a:xfrm>
          <a:off x="15798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20320</xdr:rowOff>
    </xdr:from>
    <xdr:to>
      <xdr:col>73</xdr:col>
      <xdr:colOff>44450</xdr:colOff>
      <xdr:row>43</xdr:row>
      <xdr:rowOff>121920</xdr:rowOff>
    </xdr:to>
    <xdr:sp macro="" textlink="">
      <xdr:nvSpPr>
        <xdr:cNvPr id="406" name="楕円 405"/>
        <xdr:cNvSpPr/>
      </xdr:nvSpPr>
      <xdr:spPr>
        <a:xfrm>
          <a:off x="15240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106697</xdr:rowOff>
    </xdr:from>
    <xdr:ext cx="762000" cy="259045"/>
    <xdr:sp macro="" textlink="">
      <xdr:nvSpPr>
        <xdr:cNvPr id="407" name="テキスト ボックス 406"/>
        <xdr:cNvSpPr txBox="1"/>
      </xdr:nvSpPr>
      <xdr:spPr>
        <a:xfrm>
          <a:off x="14909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12277</xdr:rowOff>
    </xdr:from>
    <xdr:to>
      <xdr:col>68</xdr:col>
      <xdr:colOff>203200</xdr:colOff>
      <xdr:row>43</xdr:row>
      <xdr:rowOff>113877</xdr:rowOff>
    </xdr:to>
    <xdr:sp macro="" textlink="">
      <xdr:nvSpPr>
        <xdr:cNvPr id="408" name="楕円 407"/>
        <xdr:cNvSpPr/>
      </xdr:nvSpPr>
      <xdr:spPr>
        <a:xfrm>
          <a:off x="14351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98654</xdr:rowOff>
    </xdr:from>
    <xdr:ext cx="762000" cy="259045"/>
    <xdr:sp macro="" textlink="">
      <xdr:nvSpPr>
        <xdr:cNvPr id="409" name="テキスト ボックス 408"/>
        <xdr:cNvSpPr txBox="1"/>
      </xdr:nvSpPr>
      <xdr:spPr>
        <a:xfrm>
          <a:off x="14020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4233</xdr:rowOff>
    </xdr:from>
    <xdr:to>
      <xdr:col>64</xdr:col>
      <xdr:colOff>152400</xdr:colOff>
      <xdr:row>43</xdr:row>
      <xdr:rowOff>105833</xdr:rowOff>
    </xdr:to>
    <xdr:sp macro="" textlink="">
      <xdr:nvSpPr>
        <xdr:cNvPr id="410" name="楕円 409"/>
        <xdr:cNvSpPr/>
      </xdr:nvSpPr>
      <xdr:spPr>
        <a:xfrm>
          <a:off x="13462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90610</xdr:rowOff>
    </xdr:from>
    <xdr:ext cx="762000" cy="259045"/>
    <xdr:sp macro="" textlink="">
      <xdr:nvSpPr>
        <xdr:cNvPr id="411" name="テキスト ボックス 410"/>
        <xdr:cNvSpPr txBox="1"/>
      </xdr:nvSpPr>
      <xdr:spPr>
        <a:xfrm>
          <a:off x="13131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将来負担比率は、</a:t>
          </a:r>
          <a:r>
            <a:rPr kumimoji="1" lang="ja-JP" altLang="ja-JP" sz="1100">
              <a:solidFill>
                <a:schemeClr val="dk1"/>
              </a:solidFill>
              <a:effectLst/>
              <a:latin typeface="+mn-lt"/>
              <a:ea typeface="+mn-ea"/>
              <a:cs typeface="+mn-cs"/>
            </a:rPr>
            <a:t>下水道普及率を早期に</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％にするという方針のもと、平成</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年度に集中的に行った下水道整備に伴う地方債を多額に発行したため、類似団体平均を上回って推移している。令和４年度は、</a:t>
          </a:r>
          <a:r>
            <a:rPr lang="ja-JP" altLang="ja-JP" sz="1100">
              <a:solidFill>
                <a:schemeClr val="dk1"/>
              </a:solidFill>
              <a:effectLst/>
              <a:latin typeface="+mn-lt"/>
              <a:ea typeface="+mn-ea"/>
              <a:cs typeface="+mn-cs"/>
            </a:rPr>
            <a:t>一般会計等の地方債現在高の減少及び公営企業に係る公債費繰出見込額の減少並びに一般会計等の歳計剰余金の基金積立等により基金残高が増加したため 、前年度から</a:t>
          </a:r>
          <a:r>
            <a:rPr lang="en-US" altLang="ja-JP" sz="1100">
              <a:solidFill>
                <a:schemeClr val="dk1"/>
              </a:solidFill>
              <a:effectLst/>
              <a:latin typeface="+mn-lt"/>
              <a:ea typeface="+mn-ea"/>
              <a:cs typeface="+mn-cs"/>
            </a:rPr>
            <a:t>18.3</a:t>
          </a:r>
          <a:r>
            <a:rPr lang="ja-JP" altLang="ja-JP" sz="1100">
              <a:solidFill>
                <a:schemeClr val="dk1"/>
              </a:solidFill>
              <a:effectLst/>
              <a:latin typeface="+mn-lt"/>
              <a:ea typeface="+mn-ea"/>
              <a:cs typeface="+mn-cs"/>
            </a:rPr>
            <a:t>ポイント改善している。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数値は改善したが、引き続き新規事業の実施においては、事業そのものの緊急性を考慮し、財源措置の有無等を含めて優先順位を判断するものとする。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0" name="直線コネクタ 439"/>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1" name="将来負担の状況最小値テキスト"/>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2" name="直線コネクタ 441"/>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63147</xdr:rowOff>
    </xdr:from>
    <xdr:to>
      <xdr:col>81</xdr:col>
      <xdr:colOff>44450</xdr:colOff>
      <xdr:row>17</xdr:row>
      <xdr:rowOff>137019</xdr:rowOff>
    </xdr:to>
    <xdr:cxnSp macro="">
      <xdr:nvCxnSpPr>
        <xdr:cNvPr id="445" name="直線コネクタ 444"/>
        <xdr:cNvCxnSpPr/>
      </xdr:nvCxnSpPr>
      <xdr:spPr>
        <a:xfrm flipV="1">
          <a:off x="16179800" y="2806347"/>
          <a:ext cx="838200" cy="24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6" name="将来負担の状況平均値テキスト"/>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7" name="フローチャート: 判断 446"/>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137019</xdr:rowOff>
    </xdr:from>
    <xdr:to>
      <xdr:col>77</xdr:col>
      <xdr:colOff>44450</xdr:colOff>
      <xdr:row>18</xdr:row>
      <xdr:rowOff>37959</xdr:rowOff>
    </xdr:to>
    <xdr:cxnSp macro="">
      <xdr:nvCxnSpPr>
        <xdr:cNvPr id="448" name="直線コネクタ 447"/>
        <xdr:cNvCxnSpPr/>
      </xdr:nvCxnSpPr>
      <xdr:spPr>
        <a:xfrm flipV="1">
          <a:off x="15290800" y="3051669"/>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9" name="フローチャート: 判断 448"/>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0" name="テキスト ボックス 449"/>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37959</xdr:rowOff>
    </xdr:from>
    <xdr:to>
      <xdr:col>72</xdr:col>
      <xdr:colOff>203200</xdr:colOff>
      <xdr:row>18</xdr:row>
      <xdr:rowOff>153247</xdr:rowOff>
    </xdr:to>
    <xdr:cxnSp macro="">
      <xdr:nvCxnSpPr>
        <xdr:cNvPr id="451" name="直線コネクタ 450"/>
        <xdr:cNvCxnSpPr/>
      </xdr:nvCxnSpPr>
      <xdr:spPr>
        <a:xfrm flipV="1">
          <a:off x="14401800" y="3124059"/>
          <a:ext cx="889000" cy="11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2" name="フローチャート: 判断 451"/>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3" name="テキスト ボックス 452"/>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153247</xdr:rowOff>
    </xdr:from>
    <xdr:to>
      <xdr:col>68</xdr:col>
      <xdr:colOff>152400</xdr:colOff>
      <xdr:row>19</xdr:row>
      <xdr:rowOff>169475</xdr:rowOff>
    </xdr:to>
    <xdr:cxnSp macro="">
      <xdr:nvCxnSpPr>
        <xdr:cNvPr id="454" name="直線コネクタ 453"/>
        <xdr:cNvCxnSpPr/>
      </xdr:nvCxnSpPr>
      <xdr:spPr>
        <a:xfrm flipV="1">
          <a:off x="13512800" y="3239347"/>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44379</xdr:rowOff>
    </xdr:from>
    <xdr:to>
      <xdr:col>68</xdr:col>
      <xdr:colOff>203200</xdr:colOff>
      <xdr:row>15</xdr:row>
      <xdr:rowOff>145979</xdr:rowOff>
    </xdr:to>
    <xdr:sp macro="" textlink="">
      <xdr:nvSpPr>
        <xdr:cNvPr id="455" name="フローチャート: 判断 454"/>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6" name="テキスト ボックス 455"/>
        <xdr:cNvSpPr txBox="1"/>
      </xdr:nvSpPr>
      <xdr:spPr>
        <a:xfrm>
          <a:off x="14020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7" name="フローチャート: 判断 456"/>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58" name="テキスト ボックス 457"/>
        <xdr:cNvSpPr txBox="1"/>
      </xdr:nvSpPr>
      <xdr:spPr>
        <a:xfrm>
          <a:off x="13131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12347</xdr:rowOff>
    </xdr:from>
    <xdr:to>
      <xdr:col>81</xdr:col>
      <xdr:colOff>95250</xdr:colOff>
      <xdr:row>16</xdr:row>
      <xdr:rowOff>113947</xdr:rowOff>
    </xdr:to>
    <xdr:sp macro="" textlink="">
      <xdr:nvSpPr>
        <xdr:cNvPr id="464" name="楕円 463"/>
        <xdr:cNvSpPr/>
      </xdr:nvSpPr>
      <xdr:spPr>
        <a:xfrm>
          <a:off x="16967200" y="275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155874</xdr:rowOff>
    </xdr:from>
    <xdr:ext cx="762000" cy="259045"/>
    <xdr:sp macro="" textlink="">
      <xdr:nvSpPr>
        <xdr:cNvPr id="465" name="将来負担の状況該当値テキスト"/>
        <xdr:cNvSpPr txBox="1"/>
      </xdr:nvSpPr>
      <xdr:spPr>
        <a:xfrm>
          <a:off x="17106900" y="27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86219</xdr:rowOff>
    </xdr:from>
    <xdr:to>
      <xdr:col>77</xdr:col>
      <xdr:colOff>95250</xdr:colOff>
      <xdr:row>18</xdr:row>
      <xdr:rowOff>16369</xdr:rowOff>
    </xdr:to>
    <xdr:sp macro="" textlink="">
      <xdr:nvSpPr>
        <xdr:cNvPr id="466" name="楕円 465"/>
        <xdr:cNvSpPr/>
      </xdr:nvSpPr>
      <xdr:spPr>
        <a:xfrm>
          <a:off x="16129000" y="300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1146</xdr:rowOff>
    </xdr:from>
    <xdr:ext cx="736600" cy="259045"/>
    <xdr:sp macro="" textlink="">
      <xdr:nvSpPr>
        <xdr:cNvPr id="467" name="テキスト ボックス 466"/>
        <xdr:cNvSpPr txBox="1"/>
      </xdr:nvSpPr>
      <xdr:spPr>
        <a:xfrm>
          <a:off x="15798800" y="3087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158609</xdr:rowOff>
    </xdr:from>
    <xdr:to>
      <xdr:col>73</xdr:col>
      <xdr:colOff>44450</xdr:colOff>
      <xdr:row>18</xdr:row>
      <xdr:rowOff>88759</xdr:rowOff>
    </xdr:to>
    <xdr:sp macro="" textlink="">
      <xdr:nvSpPr>
        <xdr:cNvPr id="468" name="楕円 467"/>
        <xdr:cNvSpPr/>
      </xdr:nvSpPr>
      <xdr:spPr>
        <a:xfrm>
          <a:off x="15240000" y="307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73536</xdr:rowOff>
    </xdr:from>
    <xdr:ext cx="762000" cy="259045"/>
    <xdr:sp macro="" textlink="">
      <xdr:nvSpPr>
        <xdr:cNvPr id="469" name="テキスト ボックス 468"/>
        <xdr:cNvSpPr txBox="1"/>
      </xdr:nvSpPr>
      <xdr:spPr>
        <a:xfrm>
          <a:off x="14909800" y="315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102447</xdr:rowOff>
    </xdr:from>
    <xdr:to>
      <xdr:col>68</xdr:col>
      <xdr:colOff>203200</xdr:colOff>
      <xdr:row>19</xdr:row>
      <xdr:rowOff>32596</xdr:rowOff>
    </xdr:to>
    <xdr:sp macro="" textlink="">
      <xdr:nvSpPr>
        <xdr:cNvPr id="470" name="楕円 469"/>
        <xdr:cNvSpPr/>
      </xdr:nvSpPr>
      <xdr:spPr>
        <a:xfrm>
          <a:off x="14351000" y="31885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17374</xdr:rowOff>
    </xdr:from>
    <xdr:ext cx="762000" cy="259045"/>
    <xdr:sp macro="" textlink="">
      <xdr:nvSpPr>
        <xdr:cNvPr id="471" name="テキスト ボックス 470"/>
        <xdr:cNvSpPr txBox="1"/>
      </xdr:nvSpPr>
      <xdr:spPr>
        <a:xfrm>
          <a:off x="14020800" y="327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118675</xdr:rowOff>
    </xdr:from>
    <xdr:to>
      <xdr:col>64</xdr:col>
      <xdr:colOff>152400</xdr:colOff>
      <xdr:row>20</xdr:row>
      <xdr:rowOff>48825</xdr:rowOff>
    </xdr:to>
    <xdr:sp macro="" textlink="">
      <xdr:nvSpPr>
        <xdr:cNvPr id="472" name="楕円 471"/>
        <xdr:cNvSpPr/>
      </xdr:nvSpPr>
      <xdr:spPr>
        <a:xfrm>
          <a:off x="13462000" y="337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33602</xdr:rowOff>
    </xdr:from>
    <xdr:ext cx="762000" cy="259045"/>
    <xdr:sp macro="" textlink="">
      <xdr:nvSpPr>
        <xdr:cNvPr id="473" name="テキスト ボックス 472"/>
        <xdr:cNvSpPr txBox="1"/>
      </xdr:nvSpPr>
      <xdr:spPr>
        <a:xfrm>
          <a:off x="13131800" y="3462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奈良県天理市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62,081
61,186
86.42
29,441,463
27,708,425
1,668,666
15,137,632
23,238,885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a:solidFill>
                <a:schemeClr val="dk1"/>
              </a:solidFill>
              <a:effectLst/>
              <a:latin typeface="+mn-lt"/>
              <a:ea typeface="+mn-ea"/>
              <a:cs typeface="+mn-cs"/>
            </a:rPr>
            <a:t>　職員数が類似団体と比較して多いことが、経常収支比率の人件費分を高くしている要因である。これは、直営で運営している保育所、こども園及び幼稚園といった福祉・教育施設の数が多いため、それに比例し職員数も多くなっているためである。今後は事務のデジタル化やファシリティマネジメントを更に推進し、事務の効率化等による職員数の削減を図り人件費の抑制に繋げ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66040</xdr:rowOff>
    </xdr:from>
    <xdr:to>
      <xdr:col>24</xdr:col>
      <xdr:colOff>25400</xdr:colOff>
      <xdr:row>39</xdr:row>
      <xdr:rowOff>62230</xdr:rowOff>
    </xdr:to>
    <xdr:cxnSp macro="">
      <xdr:nvCxnSpPr>
        <xdr:cNvPr id="66" name="直線コネクタ 65"/>
        <xdr:cNvCxnSpPr/>
      </xdr:nvCxnSpPr>
      <xdr:spPr>
        <a:xfrm>
          <a:off x="3987800" y="658114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66040</xdr:rowOff>
    </xdr:from>
    <xdr:to>
      <xdr:col>19</xdr:col>
      <xdr:colOff>187325</xdr:colOff>
      <xdr:row>39</xdr:row>
      <xdr:rowOff>161290</xdr:rowOff>
    </xdr:to>
    <xdr:cxnSp macro="">
      <xdr:nvCxnSpPr>
        <xdr:cNvPr id="69" name="直線コネクタ 68"/>
        <xdr:cNvCxnSpPr/>
      </xdr:nvCxnSpPr>
      <xdr:spPr>
        <a:xfrm flipV="1">
          <a:off x="3098800" y="658114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62230</xdr:rowOff>
    </xdr:from>
    <xdr:to>
      <xdr:col>15</xdr:col>
      <xdr:colOff>98425</xdr:colOff>
      <xdr:row>39</xdr:row>
      <xdr:rowOff>161290</xdr:rowOff>
    </xdr:to>
    <xdr:cxnSp macro="">
      <xdr:nvCxnSpPr>
        <xdr:cNvPr id="72" name="直線コネクタ 71"/>
        <xdr:cNvCxnSpPr/>
      </xdr:nvCxnSpPr>
      <xdr:spPr>
        <a:xfrm>
          <a:off x="2209800" y="67487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macro="" textlink="">
      <xdr:nvSpPr>
        <xdr:cNvPr id="74" name="テキスト ボックス 73"/>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62230</xdr:rowOff>
    </xdr:from>
    <xdr:to>
      <xdr:col>11</xdr:col>
      <xdr:colOff>9525</xdr:colOff>
      <xdr:row>40</xdr:row>
      <xdr:rowOff>88900</xdr:rowOff>
    </xdr:to>
    <xdr:cxnSp macro="">
      <xdr:nvCxnSpPr>
        <xdr:cNvPr id="75" name="直線コネクタ 74"/>
        <xdr:cNvCxnSpPr/>
      </xdr:nvCxnSpPr>
      <xdr:spPr>
        <a:xfrm flipV="1">
          <a:off x="1320800" y="67487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11430</xdr:rowOff>
    </xdr:from>
    <xdr:to>
      <xdr:col>24</xdr:col>
      <xdr:colOff>76200</xdr:colOff>
      <xdr:row>39</xdr:row>
      <xdr:rowOff>113030</xdr:rowOff>
    </xdr:to>
    <xdr:sp macro="" textlink="">
      <xdr:nvSpPr>
        <xdr:cNvPr id="85" name="楕円 84"/>
        <xdr:cNvSpPr/>
      </xdr:nvSpPr>
      <xdr:spPr>
        <a:xfrm>
          <a:off x="47752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154957</xdr:rowOff>
    </xdr:from>
    <xdr:ext cx="762000" cy="259045"/>
    <xdr:sp macro="" textlink="">
      <xdr:nvSpPr>
        <xdr:cNvPr id="86" name="人件費該当値テキスト"/>
        <xdr:cNvSpPr txBox="1"/>
      </xdr:nvSpPr>
      <xdr:spPr>
        <a:xfrm>
          <a:off x="49149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15240</xdr:rowOff>
    </xdr:from>
    <xdr:to>
      <xdr:col>20</xdr:col>
      <xdr:colOff>38100</xdr:colOff>
      <xdr:row>38</xdr:row>
      <xdr:rowOff>116840</xdr:rowOff>
    </xdr:to>
    <xdr:sp macro="" textlink="">
      <xdr:nvSpPr>
        <xdr:cNvPr id="87" name="楕円 86"/>
        <xdr:cNvSpPr/>
      </xdr:nvSpPr>
      <xdr:spPr>
        <a:xfrm>
          <a:off x="3937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101617</xdr:rowOff>
    </xdr:from>
    <xdr:ext cx="736600" cy="259045"/>
    <xdr:sp macro="" textlink="">
      <xdr:nvSpPr>
        <xdr:cNvPr id="88" name="テキスト ボックス 87"/>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110490</xdr:rowOff>
    </xdr:from>
    <xdr:to>
      <xdr:col>15</xdr:col>
      <xdr:colOff>149225</xdr:colOff>
      <xdr:row>40</xdr:row>
      <xdr:rowOff>40640</xdr:rowOff>
    </xdr:to>
    <xdr:sp macro="" textlink="">
      <xdr:nvSpPr>
        <xdr:cNvPr id="89" name="楕円 88"/>
        <xdr:cNvSpPr/>
      </xdr:nvSpPr>
      <xdr:spPr>
        <a:xfrm>
          <a:off x="3048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25417</xdr:rowOff>
    </xdr:from>
    <xdr:ext cx="762000" cy="259045"/>
    <xdr:sp macro="" textlink="">
      <xdr:nvSpPr>
        <xdr:cNvPr id="90" name="テキスト ボックス 89"/>
        <xdr:cNvSpPr txBox="1"/>
      </xdr:nvSpPr>
      <xdr:spPr>
        <a:xfrm>
          <a:off x="2717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11430</xdr:rowOff>
    </xdr:from>
    <xdr:to>
      <xdr:col>11</xdr:col>
      <xdr:colOff>60325</xdr:colOff>
      <xdr:row>39</xdr:row>
      <xdr:rowOff>113030</xdr:rowOff>
    </xdr:to>
    <xdr:sp macro="" textlink="">
      <xdr:nvSpPr>
        <xdr:cNvPr id="91" name="楕円 90"/>
        <xdr:cNvSpPr/>
      </xdr:nvSpPr>
      <xdr:spPr>
        <a:xfrm>
          <a:off x="2159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97807</xdr:rowOff>
    </xdr:from>
    <xdr:ext cx="762000" cy="259045"/>
    <xdr:sp macro="" textlink="">
      <xdr:nvSpPr>
        <xdr:cNvPr id="92" name="テキスト ボックス 91"/>
        <xdr:cNvSpPr txBox="1"/>
      </xdr:nvSpPr>
      <xdr:spPr>
        <a:xfrm>
          <a:off x="1828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38100</xdr:rowOff>
    </xdr:from>
    <xdr:to>
      <xdr:col>6</xdr:col>
      <xdr:colOff>171450</xdr:colOff>
      <xdr:row>40</xdr:row>
      <xdr:rowOff>139700</xdr:rowOff>
    </xdr:to>
    <xdr:sp macro="" textlink="">
      <xdr:nvSpPr>
        <xdr:cNvPr id="93" name="楕円 92"/>
        <xdr:cNvSpPr/>
      </xdr:nvSpPr>
      <xdr:spPr>
        <a:xfrm>
          <a:off x="1270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124477</xdr:rowOff>
    </xdr:from>
    <xdr:ext cx="762000" cy="259045"/>
    <xdr:sp macro="" textlink="">
      <xdr:nvSpPr>
        <xdr:cNvPr id="94" name="テキスト ボックス 93"/>
        <xdr:cNvSpPr txBox="1"/>
      </xdr:nvSpPr>
      <xdr:spPr>
        <a:xfrm>
          <a:off x="939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物件費の主な内訳として、ごみ等の収集委託、焼却施設運転管理委託、施設の光熱水費や指定管理料、</a:t>
          </a:r>
          <a:r>
            <a:rPr kumimoji="1" lang="en-US" altLang="ja-JP" sz="1100" b="0" i="0" baseline="0">
              <a:solidFill>
                <a:schemeClr val="dk1"/>
              </a:solidFill>
              <a:effectLst/>
              <a:latin typeface="+mn-lt"/>
              <a:ea typeface="+mn-ea"/>
              <a:cs typeface="+mn-cs"/>
            </a:rPr>
            <a:t>ICT</a:t>
          </a:r>
          <a:r>
            <a:rPr kumimoji="1" lang="ja-JP" altLang="ja-JP" sz="1100" b="0" i="0" baseline="0">
              <a:solidFill>
                <a:schemeClr val="dk1"/>
              </a:solidFill>
              <a:effectLst/>
              <a:latin typeface="+mn-lt"/>
              <a:ea typeface="+mn-ea"/>
              <a:cs typeface="+mn-cs"/>
            </a:rPr>
            <a:t>関連の経費などがあり、類似団体とほぼ同水準で推移している。令和４年度では給食の調理業務の委託料の増加や施設の水道光熱費が高騰したため前年度に比して数値が上昇している。今後も、施設の統廃合を含めた公共施設等の見直しを実施し、コスト削減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92710</xdr:rowOff>
    </xdr:from>
    <xdr:to>
      <xdr:col>82</xdr:col>
      <xdr:colOff>107950</xdr:colOff>
      <xdr:row>16</xdr:row>
      <xdr:rowOff>30988</xdr:rowOff>
    </xdr:to>
    <xdr:cxnSp macro="">
      <xdr:nvCxnSpPr>
        <xdr:cNvPr id="125" name="直線コネクタ 124"/>
        <xdr:cNvCxnSpPr/>
      </xdr:nvCxnSpPr>
      <xdr:spPr>
        <a:xfrm>
          <a:off x="15671800" y="266446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6" name="物件費平均値テキスト"/>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15</xdr:row>
      <xdr:rowOff>165862</xdr:rowOff>
    </xdr:to>
    <xdr:cxnSp macro="">
      <xdr:nvCxnSpPr>
        <xdr:cNvPr id="128" name="直線コネクタ 127"/>
        <xdr:cNvCxnSpPr/>
      </xdr:nvCxnSpPr>
      <xdr:spPr>
        <a:xfrm flipV="1">
          <a:off x="14782800" y="26644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66565</xdr:rowOff>
    </xdr:from>
    <xdr:ext cx="736600" cy="259045"/>
    <xdr:sp macro="" textlink="">
      <xdr:nvSpPr>
        <xdr:cNvPr id="130" name="テキスト ボックス 129"/>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165862</xdr:rowOff>
    </xdr:from>
    <xdr:to>
      <xdr:col>73</xdr:col>
      <xdr:colOff>180975</xdr:colOff>
      <xdr:row>16</xdr:row>
      <xdr:rowOff>159004</xdr:rowOff>
    </xdr:to>
    <xdr:cxnSp macro="">
      <xdr:nvCxnSpPr>
        <xdr:cNvPr id="131" name="直線コネクタ 130"/>
        <xdr:cNvCxnSpPr/>
      </xdr:nvCxnSpPr>
      <xdr:spPr>
        <a:xfrm flipV="1">
          <a:off x="13893800" y="273761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3" name="テキスト ボックス 132"/>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85852</xdr:rowOff>
    </xdr:from>
    <xdr:to>
      <xdr:col>69</xdr:col>
      <xdr:colOff>92075</xdr:colOff>
      <xdr:row>16</xdr:row>
      <xdr:rowOff>159004</xdr:rowOff>
    </xdr:to>
    <xdr:cxnSp macro="">
      <xdr:nvCxnSpPr>
        <xdr:cNvPr id="134" name="直線コネクタ 133"/>
        <xdr:cNvCxnSpPr/>
      </xdr:nvCxnSpPr>
      <xdr:spPr>
        <a:xfrm>
          <a:off x="13004800" y="28290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36" name="テキスト ボックス 135"/>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148861</xdr:rowOff>
    </xdr:from>
    <xdr:ext cx="762000" cy="259045"/>
    <xdr:sp macro="" textlink="">
      <xdr:nvSpPr>
        <xdr:cNvPr id="138" name="テキスト ボックス 137"/>
        <xdr:cNvSpPr txBox="1"/>
      </xdr:nvSpPr>
      <xdr:spPr>
        <a:xfrm>
          <a:off x="12623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151638</xdr:rowOff>
    </xdr:from>
    <xdr:to>
      <xdr:col>82</xdr:col>
      <xdr:colOff>158750</xdr:colOff>
      <xdr:row>16</xdr:row>
      <xdr:rowOff>81788</xdr:rowOff>
    </xdr:to>
    <xdr:sp macro="" textlink="">
      <xdr:nvSpPr>
        <xdr:cNvPr id="144" name="楕円 143"/>
        <xdr:cNvSpPr/>
      </xdr:nvSpPr>
      <xdr:spPr>
        <a:xfrm>
          <a:off x="164592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168165</xdr:rowOff>
    </xdr:from>
    <xdr:ext cx="762000" cy="259045"/>
    <xdr:sp macro="" textlink="">
      <xdr:nvSpPr>
        <xdr:cNvPr id="145" name="物件費該当値テキスト"/>
        <xdr:cNvSpPr txBox="1"/>
      </xdr:nvSpPr>
      <xdr:spPr>
        <a:xfrm>
          <a:off x="16598900" y="256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41910</xdr:rowOff>
    </xdr:from>
    <xdr:to>
      <xdr:col>78</xdr:col>
      <xdr:colOff>120650</xdr:colOff>
      <xdr:row>15</xdr:row>
      <xdr:rowOff>143510</xdr:rowOff>
    </xdr:to>
    <xdr:sp macro="" textlink="">
      <xdr:nvSpPr>
        <xdr:cNvPr id="146" name="楕円 145"/>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47" name="テキスト ボックス 146"/>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115062</xdr:rowOff>
    </xdr:from>
    <xdr:to>
      <xdr:col>74</xdr:col>
      <xdr:colOff>31750</xdr:colOff>
      <xdr:row>16</xdr:row>
      <xdr:rowOff>45212</xdr:rowOff>
    </xdr:to>
    <xdr:sp macro="" textlink="">
      <xdr:nvSpPr>
        <xdr:cNvPr id="148" name="楕円 147"/>
        <xdr:cNvSpPr/>
      </xdr:nvSpPr>
      <xdr:spPr>
        <a:xfrm>
          <a:off x="14732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55389</xdr:rowOff>
    </xdr:from>
    <xdr:ext cx="762000" cy="259045"/>
    <xdr:sp macro="" textlink="">
      <xdr:nvSpPr>
        <xdr:cNvPr id="149" name="テキスト ボックス 148"/>
        <xdr:cNvSpPr txBox="1"/>
      </xdr:nvSpPr>
      <xdr:spPr>
        <a:xfrm>
          <a:off x="14401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108204</xdr:rowOff>
    </xdr:from>
    <xdr:to>
      <xdr:col>69</xdr:col>
      <xdr:colOff>142875</xdr:colOff>
      <xdr:row>17</xdr:row>
      <xdr:rowOff>38354</xdr:rowOff>
    </xdr:to>
    <xdr:sp macro="" textlink="">
      <xdr:nvSpPr>
        <xdr:cNvPr id="150" name="楕円 149"/>
        <xdr:cNvSpPr/>
      </xdr:nvSpPr>
      <xdr:spPr>
        <a:xfrm>
          <a:off x="13843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23131</xdr:rowOff>
    </xdr:from>
    <xdr:ext cx="762000" cy="259045"/>
    <xdr:sp macro="" textlink="">
      <xdr:nvSpPr>
        <xdr:cNvPr id="151" name="テキスト ボックス 150"/>
        <xdr:cNvSpPr txBox="1"/>
      </xdr:nvSpPr>
      <xdr:spPr>
        <a:xfrm>
          <a:off x="13512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52" name="楕円 151"/>
        <xdr:cNvSpPr/>
      </xdr:nvSpPr>
      <xdr:spPr>
        <a:xfrm>
          <a:off x="12954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146829</xdr:rowOff>
    </xdr:from>
    <xdr:ext cx="762000" cy="259045"/>
    <xdr:sp macro="" textlink="">
      <xdr:nvSpPr>
        <xdr:cNvPr id="153" name="テキスト ボックス 152"/>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扶助費に係る経常収支比率は、類似団体と比較してやや下回る水準で推移している。令和４年度決算においても</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ポイント数値が下降している。要因としては、障害福祉サービス介護給付費にかかる経常一般財源が増加しているものの、生活保護費の減少が挙げられる。生活保護費については、従来より実施している資格審査等の適正化を継続して遂行していくことで、その抑制を図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54610</xdr:rowOff>
    </xdr:from>
    <xdr:to>
      <xdr:col>24</xdr:col>
      <xdr:colOff>25400</xdr:colOff>
      <xdr:row>55</xdr:row>
      <xdr:rowOff>69850</xdr:rowOff>
    </xdr:to>
    <xdr:cxnSp macro="">
      <xdr:nvCxnSpPr>
        <xdr:cNvPr id="186" name="直線コネクタ 185"/>
        <xdr:cNvCxnSpPr/>
      </xdr:nvCxnSpPr>
      <xdr:spPr>
        <a:xfrm flipV="1">
          <a:off x="3987800" y="94843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135907</xdr:rowOff>
    </xdr:from>
    <xdr:ext cx="762000" cy="259045"/>
    <xdr:sp macro="" textlink="">
      <xdr:nvSpPr>
        <xdr:cNvPr id="187" name="扶助費平均値テキスト"/>
        <xdr:cNvSpPr txBox="1"/>
      </xdr:nvSpPr>
      <xdr:spPr>
        <a:xfrm>
          <a:off x="4914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100330</xdr:rowOff>
    </xdr:to>
    <xdr:cxnSp macro="">
      <xdr:nvCxnSpPr>
        <xdr:cNvPr id="189" name="直線コネクタ 188"/>
        <xdr:cNvCxnSpPr/>
      </xdr:nvCxnSpPr>
      <xdr:spPr>
        <a:xfrm flipV="1">
          <a:off x="3098800" y="9499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191" name="テキスト ボックス 190"/>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100330</xdr:rowOff>
    </xdr:from>
    <xdr:to>
      <xdr:col>15</xdr:col>
      <xdr:colOff>98425</xdr:colOff>
      <xdr:row>55</xdr:row>
      <xdr:rowOff>161290</xdr:rowOff>
    </xdr:to>
    <xdr:cxnSp macro="">
      <xdr:nvCxnSpPr>
        <xdr:cNvPr id="192" name="直線コネクタ 191"/>
        <xdr:cNvCxnSpPr/>
      </xdr:nvCxnSpPr>
      <xdr:spPr>
        <a:xfrm flipV="1">
          <a:off x="2209800" y="9530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71137</xdr:rowOff>
    </xdr:from>
    <xdr:ext cx="762000" cy="259045"/>
    <xdr:sp macro="" textlink="">
      <xdr:nvSpPr>
        <xdr:cNvPr id="194" name="テキスト ボックス 193"/>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115570</xdr:rowOff>
    </xdr:from>
    <xdr:to>
      <xdr:col>11</xdr:col>
      <xdr:colOff>9525</xdr:colOff>
      <xdr:row>55</xdr:row>
      <xdr:rowOff>161290</xdr:rowOff>
    </xdr:to>
    <xdr:cxnSp macro="">
      <xdr:nvCxnSpPr>
        <xdr:cNvPr id="195" name="直線コネクタ 194"/>
        <xdr:cNvCxnSpPr/>
      </xdr:nvCxnSpPr>
      <xdr:spPr>
        <a:xfrm>
          <a:off x="1320800" y="9545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116857</xdr:rowOff>
    </xdr:from>
    <xdr:ext cx="762000" cy="259045"/>
    <xdr:sp macro="" textlink="">
      <xdr:nvSpPr>
        <xdr:cNvPr id="197" name="テキスト ボックス 196"/>
        <xdr:cNvSpPr txBox="1"/>
      </xdr:nvSpPr>
      <xdr:spPr>
        <a:xfrm>
          <a:off x="1828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78757</xdr:rowOff>
    </xdr:from>
    <xdr:ext cx="762000" cy="259045"/>
    <xdr:sp macro="" textlink="">
      <xdr:nvSpPr>
        <xdr:cNvPr id="199" name="テキスト ボックス 198"/>
        <xdr:cNvSpPr txBox="1"/>
      </xdr:nvSpPr>
      <xdr:spPr>
        <a:xfrm>
          <a:off x="939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xdr:rowOff>
    </xdr:from>
    <xdr:to>
      <xdr:col>24</xdr:col>
      <xdr:colOff>76200</xdr:colOff>
      <xdr:row>55</xdr:row>
      <xdr:rowOff>105410</xdr:rowOff>
    </xdr:to>
    <xdr:sp macro="" textlink="">
      <xdr:nvSpPr>
        <xdr:cNvPr id="205" name="楕円 204"/>
        <xdr:cNvSpPr/>
      </xdr:nvSpPr>
      <xdr:spPr>
        <a:xfrm>
          <a:off x="47752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20337</xdr:rowOff>
    </xdr:from>
    <xdr:ext cx="762000" cy="259045"/>
    <xdr:sp macro="" textlink="">
      <xdr:nvSpPr>
        <xdr:cNvPr id="206" name="扶助費該当値テキスト"/>
        <xdr:cNvSpPr txBox="1"/>
      </xdr:nvSpPr>
      <xdr:spPr>
        <a:xfrm>
          <a:off x="49149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7" name="楕円 206"/>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8" name="テキスト ボックス 207"/>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49530</xdr:rowOff>
    </xdr:from>
    <xdr:to>
      <xdr:col>15</xdr:col>
      <xdr:colOff>149225</xdr:colOff>
      <xdr:row>55</xdr:row>
      <xdr:rowOff>151130</xdr:rowOff>
    </xdr:to>
    <xdr:sp macro="" textlink="">
      <xdr:nvSpPr>
        <xdr:cNvPr id="209" name="楕円 208"/>
        <xdr:cNvSpPr/>
      </xdr:nvSpPr>
      <xdr:spPr>
        <a:xfrm>
          <a:off x="3048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161307</xdr:rowOff>
    </xdr:from>
    <xdr:ext cx="762000" cy="259045"/>
    <xdr:sp macro="" textlink="">
      <xdr:nvSpPr>
        <xdr:cNvPr id="210" name="テキスト ボックス 209"/>
        <xdr:cNvSpPr txBox="1"/>
      </xdr:nvSpPr>
      <xdr:spPr>
        <a:xfrm>
          <a:off x="2717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110490</xdr:rowOff>
    </xdr:from>
    <xdr:to>
      <xdr:col>11</xdr:col>
      <xdr:colOff>60325</xdr:colOff>
      <xdr:row>56</xdr:row>
      <xdr:rowOff>40640</xdr:rowOff>
    </xdr:to>
    <xdr:sp macro="" textlink="">
      <xdr:nvSpPr>
        <xdr:cNvPr id="211" name="楕円 210"/>
        <xdr:cNvSpPr/>
      </xdr:nvSpPr>
      <xdr:spPr>
        <a:xfrm>
          <a:off x="2159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50817</xdr:rowOff>
    </xdr:from>
    <xdr:ext cx="762000" cy="259045"/>
    <xdr:sp macro="" textlink="">
      <xdr:nvSpPr>
        <xdr:cNvPr id="212" name="テキスト ボックス 211"/>
        <xdr:cNvSpPr txBox="1"/>
      </xdr:nvSpPr>
      <xdr:spPr>
        <a:xfrm>
          <a:off x="1828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64770</xdr:rowOff>
    </xdr:from>
    <xdr:to>
      <xdr:col>6</xdr:col>
      <xdr:colOff>171450</xdr:colOff>
      <xdr:row>55</xdr:row>
      <xdr:rowOff>166370</xdr:rowOff>
    </xdr:to>
    <xdr:sp macro="" textlink="">
      <xdr:nvSpPr>
        <xdr:cNvPr id="213" name="楕円 212"/>
        <xdr:cNvSpPr/>
      </xdr:nvSpPr>
      <xdr:spPr>
        <a:xfrm>
          <a:off x="1270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5097</xdr:rowOff>
    </xdr:from>
    <xdr:ext cx="762000" cy="259045"/>
    <xdr:sp macro="" textlink="">
      <xdr:nvSpPr>
        <xdr:cNvPr id="214" name="テキスト ボックス 213"/>
        <xdr:cNvSpPr txBox="1"/>
      </xdr:nvSpPr>
      <xdr:spPr>
        <a:xfrm>
          <a:off x="939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その他の経費の経常収支比率は、他会計への繰出金の増加や維持補修費の増加などにより比率が上昇している。維持補修費については、今後施設の老朽化に伴う経費増が見込まれることから、その統廃合も視野に入れ、維持コストの適切な管理を行っ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31750</xdr:rowOff>
    </xdr:from>
    <xdr:to>
      <xdr:col>82</xdr:col>
      <xdr:colOff>107950</xdr:colOff>
      <xdr:row>57</xdr:row>
      <xdr:rowOff>107950</xdr:rowOff>
    </xdr:to>
    <xdr:cxnSp macro="">
      <xdr:nvCxnSpPr>
        <xdr:cNvPr id="247" name="直線コネクタ 246"/>
        <xdr:cNvCxnSpPr/>
      </xdr:nvCxnSpPr>
      <xdr:spPr>
        <a:xfrm>
          <a:off x="15671800" y="9804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8" name="その他平均値テキスト"/>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58</xdr:row>
      <xdr:rowOff>0</xdr:rowOff>
    </xdr:to>
    <xdr:cxnSp macro="">
      <xdr:nvCxnSpPr>
        <xdr:cNvPr id="250" name="直線コネクタ 249"/>
        <xdr:cNvCxnSpPr/>
      </xdr:nvCxnSpPr>
      <xdr:spPr>
        <a:xfrm flipV="1">
          <a:off x="14782800" y="9804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52" name="テキスト ボックス 251"/>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0</xdr:rowOff>
    </xdr:from>
    <xdr:to>
      <xdr:col>73</xdr:col>
      <xdr:colOff>180975</xdr:colOff>
      <xdr:row>58</xdr:row>
      <xdr:rowOff>63500</xdr:rowOff>
    </xdr:to>
    <xdr:cxnSp macro="">
      <xdr:nvCxnSpPr>
        <xdr:cNvPr id="253" name="直線コネクタ 252"/>
        <xdr:cNvCxnSpPr/>
      </xdr:nvCxnSpPr>
      <xdr:spPr>
        <a:xfrm flipV="1">
          <a:off x="13893800" y="9944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60977</xdr:rowOff>
    </xdr:from>
    <xdr:ext cx="762000" cy="259045"/>
    <xdr:sp macro="" textlink="">
      <xdr:nvSpPr>
        <xdr:cNvPr id="255" name="テキスト ボックス 254"/>
        <xdr:cNvSpPr txBox="1"/>
      </xdr:nvSpPr>
      <xdr:spPr>
        <a:xfrm>
          <a:off x="14401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133350</xdr:rowOff>
    </xdr:from>
    <xdr:to>
      <xdr:col>69</xdr:col>
      <xdr:colOff>92075</xdr:colOff>
      <xdr:row>58</xdr:row>
      <xdr:rowOff>63500</xdr:rowOff>
    </xdr:to>
    <xdr:cxnSp macro="">
      <xdr:nvCxnSpPr>
        <xdr:cNvPr id="256" name="直線コネクタ 255"/>
        <xdr:cNvCxnSpPr/>
      </xdr:nvCxnSpPr>
      <xdr:spPr>
        <a:xfrm>
          <a:off x="13004800" y="9906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8" name="テキスト ボックス 257"/>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3827</xdr:rowOff>
    </xdr:from>
    <xdr:ext cx="762000" cy="259045"/>
    <xdr:sp macro="" textlink="">
      <xdr:nvSpPr>
        <xdr:cNvPr id="260" name="テキスト ボックス 259"/>
        <xdr:cNvSpPr txBox="1"/>
      </xdr:nvSpPr>
      <xdr:spPr>
        <a:xfrm>
          <a:off x="12623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66" name="楕円 265"/>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73677</xdr:rowOff>
    </xdr:from>
    <xdr:ext cx="762000" cy="259045"/>
    <xdr:sp macro="" textlink="">
      <xdr:nvSpPr>
        <xdr:cNvPr id="267" name="その他該当値テキスト"/>
        <xdr:cNvSpPr txBox="1"/>
      </xdr:nvSpPr>
      <xdr:spPr>
        <a:xfrm>
          <a:off x="16598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152400</xdr:rowOff>
    </xdr:from>
    <xdr:to>
      <xdr:col>78</xdr:col>
      <xdr:colOff>120650</xdr:colOff>
      <xdr:row>57</xdr:row>
      <xdr:rowOff>82550</xdr:rowOff>
    </xdr:to>
    <xdr:sp macro="" textlink="">
      <xdr:nvSpPr>
        <xdr:cNvPr id="268" name="楕円 267"/>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69" name="テキスト ボックス 268"/>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120650</xdr:rowOff>
    </xdr:from>
    <xdr:to>
      <xdr:col>74</xdr:col>
      <xdr:colOff>31750</xdr:colOff>
      <xdr:row>58</xdr:row>
      <xdr:rowOff>50800</xdr:rowOff>
    </xdr:to>
    <xdr:sp macro="" textlink="">
      <xdr:nvSpPr>
        <xdr:cNvPr id="270" name="楕円 269"/>
        <xdr:cNvSpPr/>
      </xdr:nvSpPr>
      <xdr:spPr>
        <a:xfrm>
          <a:off x="14732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35577</xdr:rowOff>
    </xdr:from>
    <xdr:ext cx="762000" cy="259045"/>
    <xdr:sp macro="" textlink="">
      <xdr:nvSpPr>
        <xdr:cNvPr id="271" name="テキスト ボックス 270"/>
        <xdr:cNvSpPr txBox="1"/>
      </xdr:nvSpPr>
      <xdr:spPr>
        <a:xfrm>
          <a:off x="14401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12700</xdr:rowOff>
    </xdr:from>
    <xdr:to>
      <xdr:col>69</xdr:col>
      <xdr:colOff>142875</xdr:colOff>
      <xdr:row>58</xdr:row>
      <xdr:rowOff>114300</xdr:rowOff>
    </xdr:to>
    <xdr:sp macro="" textlink="">
      <xdr:nvSpPr>
        <xdr:cNvPr id="272" name="楕円 271"/>
        <xdr:cNvSpPr/>
      </xdr:nvSpPr>
      <xdr:spPr>
        <a:xfrm>
          <a:off x="13843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73" name="テキスト ボックス 272"/>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82550</xdr:rowOff>
    </xdr:from>
    <xdr:to>
      <xdr:col>65</xdr:col>
      <xdr:colOff>53975</xdr:colOff>
      <xdr:row>58</xdr:row>
      <xdr:rowOff>12700</xdr:rowOff>
    </xdr:to>
    <xdr:sp macro="" textlink="">
      <xdr:nvSpPr>
        <xdr:cNvPr id="274" name="楕円 273"/>
        <xdr:cNvSpPr/>
      </xdr:nvSpPr>
      <xdr:spPr>
        <a:xfrm>
          <a:off x="12954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22877</xdr:rowOff>
    </xdr:from>
    <xdr:ext cx="762000" cy="259045"/>
    <xdr:sp macro="" textlink="">
      <xdr:nvSpPr>
        <xdr:cNvPr id="275" name="テキスト ボックス 274"/>
        <xdr:cNvSpPr txBox="1"/>
      </xdr:nvSpPr>
      <xdr:spPr>
        <a:xfrm>
          <a:off x="12623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類似団体平均を上回って推移しているのは、平成５年以降に集中的に整備した下水道の維持管理経費及び公債費等に係る下水道事業繰出金が多額となっているためである。比率については広域消防組合への分担金が減少したことなどにより前年よりもやや減少しているが、今後は新クリーンセンター建設に係る負担金の増嵩も予想される。引き続き、各種補助金等の必要性を鑑みて適正な支出に努める。</a:t>
          </a:r>
          <a:endParaRPr lang="ja-JP" altLang="ja-JP">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136144</xdr:rowOff>
    </xdr:from>
    <xdr:to>
      <xdr:col>82</xdr:col>
      <xdr:colOff>107950</xdr:colOff>
      <xdr:row>36</xdr:row>
      <xdr:rowOff>140716</xdr:rowOff>
    </xdr:to>
    <xdr:cxnSp macro="">
      <xdr:nvCxnSpPr>
        <xdr:cNvPr id="305" name="直線コネクタ 304"/>
        <xdr:cNvCxnSpPr/>
      </xdr:nvCxnSpPr>
      <xdr:spPr>
        <a:xfrm flipV="1">
          <a:off x="15671800" y="63083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6" name="補助費等平均値テキスト"/>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140716</xdr:rowOff>
    </xdr:from>
    <xdr:to>
      <xdr:col>78</xdr:col>
      <xdr:colOff>69850</xdr:colOff>
      <xdr:row>37</xdr:row>
      <xdr:rowOff>28702</xdr:rowOff>
    </xdr:to>
    <xdr:cxnSp macro="">
      <xdr:nvCxnSpPr>
        <xdr:cNvPr id="308" name="直線コネクタ 307"/>
        <xdr:cNvCxnSpPr/>
      </xdr:nvCxnSpPr>
      <xdr:spPr>
        <a:xfrm flipV="1">
          <a:off x="14782800" y="63129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28702</xdr:rowOff>
    </xdr:from>
    <xdr:to>
      <xdr:col>73</xdr:col>
      <xdr:colOff>180975</xdr:colOff>
      <xdr:row>37</xdr:row>
      <xdr:rowOff>51562</xdr:rowOff>
    </xdr:to>
    <xdr:cxnSp macro="">
      <xdr:nvCxnSpPr>
        <xdr:cNvPr id="311" name="直線コネクタ 310"/>
        <xdr:cNvCxnSpPr/>
      </xdr:nvCxnSpPr>
      <xdr:spPr>
        <a:xfrm flipV="1">
          <a:off x="13893800" y="63723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3" name="テキスト ボックス 312"/>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51562</xdr:rowOff>
    </xdr:from>
    <xdr:to>
      <xdr:col>69</xdr:col>
      <xdr:colOff>92075</xdr:colOff>
      <xdr:row>37</xdr:row>
      <xdr:rowOff>69850</xdr:rowOff>
    </xdr:to>
    <xdr:cxnSp macro="">
      <xdr:nvCxnSpPr>
        <xdr:cNvPr id="314" name="直線コネクタ 313"/>
        <xdr:cNvCxnSpPr/>
      </xdr:nvCxnSpPr>
      <xdr:spPr>
        <a:xfrm flipV="1">
          <a:off x="13004800" y="63952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6" name="テキスト ボックス 315"/>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8" name="テキスト ボックス 317"/>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24" name="楕円 323"/>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57421</xdr:rowOff>
    </xdr:from>
    <xdr:ext cx="762000" cy="259045"/>
    <xdr:sp macro="" textlink="">
      <xdr:nvSpPr>
        <xdr:cNvPr id="325" name="補助費等該当値テキスト"/>
        <xdr:cNvSpPr txBox="1"/>
      </xdr:nvSpPr>
      <xdr:spPr>
        <a:xfrm>
          <a:off x="16598900" y="622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89916</xdr:rowOff>
    </xdr:from>
    <xdr:to>
      <xdr:col>78</xdr:col>
      <xdr:colOff>120650</xdr:colOff>
      <xdr:row>37</xdr:row>
      <xdr:rowOff>20066</xdr:rowOff>
    </xdr:to>
    <xdr:sp macro="" textlink="">
      <xdr:nvSpPr>
        <xdr:cNvPr id="326" name="楕円 325"/>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27" name="テキスト ボックス 326"/>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149352</xdr:rowOff>
    </xdr:from>
    <xdr:to>
      <xdr:col>74</xdr:col>
      <xdr:colOff>31750</xdr:colOff>
      <xdr:row>37</xdr:row>
      <xdr:rowOff>79502</xdr:rowOff>
    </xdr:to>
    <xdr:sp macro="" textlink="">
      <xdr:nvSpPr>
        <xdr:cNvPr id="328" name="楕円 327"/>
        <xdr:cNvSpPr/>
      </xdr:nvSpPr>
      <xdr:spPr>
        <a:xfrm>
          <a:off x="14732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29" name="テキスト ボックス 328"/>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xdr:rowOff>
    </xdr:from>
    <xdr:to>
      <xdr:col>69</xdr:col>
      <xdr:colOff>142875</xdr:colOff>
      <xdr:row>37</xdr:row>
      <xdr:rowOff>102362</xdr:rowOff>
    </xdr:to>
    <xdr:sp macro="" textlink="">
      <xdr:nvSpPr>
        <xdr:cNvPr id="330" name="楕円 329"/>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31" name="テキスト ボックス 330"/>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2" name="楕円 331"/>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33" name="テキスト ボックス 332"/>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公債費に係る経常収支比率については、平成24・25年度に発行した三セク債の償還額が多額となっているため</a:t>
          </a:r>
          <a:r>
            <a:rPr kumimoji="1" lang="ja-JP" altLang="ja-JP" sz="110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類似団体平均を上回って推移している。本年度については、火葬場整備事業に係る地方債の完済</a:t>
          </a:r>
          <a:r>
            <a:rPr lang="ja-JP" altLang="ja-JP" sz="1100">
              <a:solidFill>
                <a:schemeClr val="dk1"/>
              </a:solidFill>
              <a:effectLst/>
              <a:latin typeface="+mn-lt"/>
              <a:ea typeface="+mn-ea"/>
              <a:cs typeface="+mn-cs"/>
            </a:rPr>
            <a:t>など</a:t>
          </a:r>
          <a:r>
            <a:rPr lang="ja-JP" altLang="ja-JP" sz="1100" b="0" i="0" baseline="0">
              <a:solidFill>
                <a:schemeClr val="dk1"/>
              </a:solidFill>
              <a:effectLst/>
              <a:latin typeface="+mn-lt"/>
              <a:ea typeface="+mn-ea"/>
              <a:cs typeface="+mn-cs"/>
            </a:rPr>
            <a:t>により数値は改善に向かっている。しかし、</a:t>
          </a:r>
          <a:r>
            <a:rPr kumimoji="1" lang="ja-JP" altLang="ja-JP" sz="1100" b="0" i="0" baseline="0">
              <a:solidFill>
                <a:schemeClr val="dk1"/>
              </a:solidFill>
              <a:effectLst/>
              <a:latin typeface="+mn-lt"/>
              <a:ea typeface="+mn-ea"/>
              <a:cs typeface="+mn-cs"/>
            </a:rPr>
            <a:t>今後、新クリーンセンターの建設や施設の老朽化対策などが控えており、比率の上昇が予想されるため、事業の緊急性を勘案し、財政措置のない地方債については極力抑制していくよう努める。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156718</xdr:rowOff>
    </xdr:from>
    <xdr:to>
      <xdr:col>24</xdr:col>
      <xdr:colOff>25400</xdr:colOff>
      <xdr:row>77</xdr:row>
      <xdr:rowOff>165863</xdr:rowOff>
    </xdr:to>
    <xdr:cxnSp macro="">
      <xdr:nvCxnSpPr>
        <xdr:cNvPr id="363" name="直線コネクタ 362"/>
        <xdr:cNvCxnSpPr/>
      </xdr:nvCxnSpPr>
      <xdr:spPr>
        <a:xfrm flipV="1">
          <a:off x="3987800" y="13358368"/>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64" name="公債費平均値テキスト"/>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165863</xdr:rowOff>
    </xdr:from>
    <xdr:to>
      <xdr:col>19</xdr:col>
      <xdr:colOff>187325</xdr:colOff>
      <xdr:row>78</xdr:row>
      <xdr:rowOff>58420</xdr:rowOff>
    </xdr:to>
    <xdr:cxnSp macro="">
      <xdr:nvCxnSpPr>
        <xdr:cNvPr id="366" name="直線コネクタ 365"/>
        <xdr:cNvCxnSpPr/>
      </xdr:nvCxnSpPr>
      <xdr:spPr>
        <a:xfrm flipV="1">
          <a:off x="3098800" y="13367513"/>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68" name="テキスト ボックス 367"/>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49276</xdr:rowOff>
    </xdr:from>
    <xdr:to>
      <xdr:col>15</xdr:col>
      <xdr:colOff>98425</xdr:colOff>
      <xdr:row>78</xdr:row>
      <xdr:rowOff>58420</xdr:rowOff>
    </xdr:to>
    <xdr:cxnSp macro="">
      <xdr:nvCxnSpPr>
        <xdr:cNvPr id="369" name="直線コネクタ 368"/>
        <xdr:cNvCxnSpPr/>
      </xdr:nvCxnSpPr>
      <xdr:spPr>
        <a:xfrm>
          <a:off x="2209800" y="134223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1" name="テキスト ボックス 370"/>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40132</xdr:rowOff>
    </xdr:from>
    <xdr:to>
      <xdr:col>11</xdr:col>
      <xdr:colOff>9525</xdr:colOff>
      <xdr:row>78</xdr:row>
      <xdr:rowOff>49276</xdr:rowOff>
    </xdr:to>
    <xdr:cxnSp macro="">
      <xdr:nvCxnSpPr>
        <xdr:cNvPr id="372" name="直線コネクタ 371"/>
        <xdr:cNvCxnSpPr/>
      </xdr:nvCxnSpPr>
      <xdr:spPr>
        <a:xfrm>
          <a:off x="1320800" y="134132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74" name="テキスト ボックス 373"/>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6" name="テキスト ボックス 375"/>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105918</xdr:rowOff>
    </xdr:from>
    <xdr:to>
      <xdr:col>24</xdr:col>
      <xdr:colOff>76200</xdr:colOff>
      <xdr:row>78</xdr:row>
      <xdr:rowOff>36068</xdr:rowOff>
    </xdr:to>
    <xdr:sp macro="" textlink="">
      <xdr:nvSpPr>
        <xdr:cNvPr id="382" name="楕円 381"/>
        <xdr:cNvSpPr/>
      </xdr:nvSpPr>
      <xdr:spPr>
        <a:xfrm>
          <a:off x="4775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77995</xdr:rowOff>
    </xdr:from>
    <xdr:ext cx="762000" cy="259045"/>
    <xdr:sp macro="" textlink="">
      <xdr:nvSpPr>
        <xdr:cNvPr id="383" name="公債費該当値テキスト"/>
        <xdr:cNvSpPr txBox="1"/>
      </xdr:nvSpPr>
      <xdr:spPr>
        <a:xfrm>
          <a:off x="4914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115063</xdr:rowOff>
    </xdr:from>
    <xdr:to>
      <xdr:col>20</xdr:col>
      <xdr:colOff>38100</xdr:colOff>
      <xdr:row>78</xdr:row>
      <xdr:rowOff>45213</xdr:rowOff>
    </xdr:to>
    <xdr:sp macro="" textlink="">
      <xdr:nvSpPr>
        <xdr:cNvPr id="384" name="楕円 383"/>
        <xdr:cNvSpPr/>
      </xdr:nvSpPr>
      <xdr:spPr>
        <a:xfrm>
          <a:off x="3937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29990</xdr:rowOff>
    </xdr:from>
    <xdr:ext cx="736600" cy="259045"/>
    <xdr:sp macro="" textlink="">
      <xdr:nvSpPr>
        <xdr:cNvPr id="385" name="テキスト ボックス 384"/>
        <xdr:cNvSpPr txBox="1"/>
      </xdr:nvSpPr>
      <xdr:spPr>
        <a:xfrm>
          <a:off x="3606800" y="1340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xdr:rowOff>
    </xdr:from>
    <xdr:to>
      <xdr:col>15</xdr:col>
      <xdr:colOff>149225</xdr:colOff>
      <xdr:row>78</xdr:row>
      <xdr:rowOff>109220</xdr:rowOff>
    </xdr:to>
    <xdr:sp macro="" textlink="">
      <xdr:nvSpPr>
        <xdr:cNvPr id="386" name="楕円 385"/>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93997</xdr:rowOff>
    </xdr:from>
    <xdr:ext cx="762000" cy="259045"/>
    <xdr:sp macro="" textlink="">
      <xdr:nvSpPr>
        <xdr:cNvPr id="387" name="テキスト ボックス 386"/>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169926</xdr:rowOff>
    </xdr:from>
    <xdr:to>
      <xdr:col>11</xdr:col>
      <xdr:colOff>60325</xdr:colOff>
      <xdr:row>78</xdr:row>
      <xdr:rowOff>100076</xdr:rowOff>
    </xdr:to>
    <xdr:sp macro="" textlink="">
      <xdr:nvSpPr>
        <xdr:cNvPr id="388" name="楕円 387"/>
        <xdr:cNvSpPr/>
      </xdr:nvSpPr>
      <xdr:spPr>
        <a:xfrm>
          <a:off x="2159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89" name="テキスト ボックス 388"/>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90" name="楕円 389"/>
        <xdr:cNvSpPr/>
      </xdr:nvSpPr>
      <xdr:spPr>
        <a:xfrm>
          <a:off x="1270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91" name="テキスト ボックス 390"/>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公債費以外の経常収支比率については、類似団体と同程度の比率で推移しているものの、退職手当を含む人件費が増加したことなどにより、前年に比して悪化している。今後、指定管理者制度の活用、業務委託の推進、事務事業の見直しにより、コストの低減を図っていく。また、施設についても、統廃合を含めた積極的な見直しを実施するとともに、ファシリティマネジメントの推進により、効用の最大化と経費の最小化を図っ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24130</xdr:rowOff>
    </xdr:from>
    <xdr:to>
      <xdr:col>82</xdr:col>
      <xdr:colOff>107950</xdr:colOff>
      <xdr:row>77</xdr:row>
      <xdr:rowOff>64136</xdr:rowOff>
    </xdr:to>
    <xdr:cxnSp macro="">
      <xdr:nvCxnSpPr>
        <xdr:cNvPr id="420" name="直線コネクタ 419"/>
        <xdr:cNvCxnSpPr/>
      </xdr:nvCxnSpPr>
      <xdr:spPr>
        <a:xfrm>
          <a:off x="15671800" y="13054330"/>
          <a:ext cx="838200" cy="21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81297</xdr:rowOff>
    </xdr:from>
    <xdr:ext cx="762000" cy="259045"/>
    <xdr:sp macro="" textlink="">
      <xdr:nvSpPr>
        <xdr:cNvPr id="421" name="公債費以外平均値テキスト"/>
        <xdr:cNvSpPr txBox="1"/>
      </xdr:nvSpPr>
      <xdr:spPr>
        <a:xfrm>
          <a:off x="16598900" y="12940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24130</xdr:rowOff>
    </xdr:from>
    <xdr:to>
      <xdr:col>78</xdr:col>
      <xdr:colOff>69850</xdr:colOff>
      <xdr:row>78</xdr:row>
      <xdr:rowOff>86995</xdr:rowOff>
    </xdr:to>
    <xdr:cxnSp macro="">
      <xdr:nvCxnSpPr>
        <xdr:cNvPr id="423" name="直線コネクタ 422"/>
        <xdr:cNvCxnSpPr/>
      </xdr:nvCxnSpPr>
      <xdr:spPr>
        <a:xfrm flipV="1">
          <a:off x="14782800" y="13054330"/>
          <a:ext cx="889000" cy="40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25" name="テキスト ボックス 424"/>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86995</xdr:rowOff>
    </xdr:from>
    <xdr:to>
      <xdr:col>73</xdr:col>
      <xdr:colOff>180975</xdr:colOff>
      <xdr:row>79</xdr:row>
      <xdr:rowOff>46989</xdr:rowOff>
    </xdr:to>
    <xdr:cxnSp macro="">
      <xdr:nvCxnSpPr>
        <xdr:cNvPr id="426" name="直線コネクタ 425"/>
        <xdr:cNvCxnSpPr/>
      </xdr:nvCxnSpPr>
      <xdr:spPr>
        <a:xfrm flipV="1">
          <a:off x="13893800" y="13460095"/>
          <a:ext cx="889000" cy="1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28" name="テキスト ボックス 427"/>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46989</xdr:rowOff>
    </xdr:from>
    <xdr:to>
      <xdr:col>69</xdr:col>
      <xdr:colOff>92075</xdr:colOff>
      <xdr:row>79</xdr:row>
      <xdr:rowOff>92711</xdr:rowOff>
    </xdr:to>
    <xdr:cxnSp macro="">
      <xdr:nvCxnSpPr>
        <xdr:cNvPr id="429" name="直線コネクタ 428"/>
        <xdr:cNvCxnSpPr/>
      </xdr:nvCxnSpPr>
      <xdr:spPr>
        <a:xfrm flipV="1">
          <a:off x="13004800" y="135915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31" name="テキスト ボックス 430"/>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33" name="テキスト ボックス 432"/>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13336</xdr:rowOff>
    </xdr:from>
    <xdr:to>
      <xdr:col>82</xdr:col>
      <xdr:colOff>158750</xdr:colOff>
      <xdr:row>77</xdr:row>
      <xdr:rowOff>114936</xdr:rowOff>
    </xdr:to>
    <xdr:sp macro="" textlink="">
      <xdr:nvSpPr>
        <xdr:cNvPr id="439" name="楕円 438"/>
        <xdr:cNvSpPr/>
      </xdr:nvSpPr>
      <xdr:spPr>
        <a:xfrm>
          <a:off x="164592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156863</xdr:rowOff>
    </xdr:from>
    <xdr:ext cx="762000" cy="259045"/>
    <xdr:sp macro="" textlink="">
      <xdr:nvSpPr>
        <xdr:cNvPr id="440" name="公債費以外該当値テキスト"/>
        <xdr:cNvSpPr txBox="1"/>
      </xdr:nvSpPr>
      <xdr:spPr>
        <a:xfrm>
          <a:off x="16598900" y="1318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144780</xdr:rowOff>
    </xdr:from>
    <xdr:to>
      <xdr:col>78</xdr:col>
      <xdr:colOff>120650</xdr:colOff>
      <xdr:row>76</xdr:row>
      <xdr:rowOff>74930</xdr:rowOff>
    </xdr:to>
    <xdr:sp macro="" textlink="">
      <xdr:nvSpPr>
        <xdr:cNvPr id="441" name="楕円 440"/>
        <xdr:cNvSpPr/>
      </xdr:nvSpPr>
      <xdr:spPr>
        <a:xfrm>
          <a:off x="15621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59707</xdr:rowOff>
    </xdr:from>
    <xdr:ext cx="736600" cy="259045"/>
    <xdr:sp macro="" textlink="">
      <xdr:nvSpPr>
        <xdr:cNvPr id="442" name="テキスト ボックス 441"/>
        <xdr:cNvSpPr txBox="1"/>
      </xdr:nvSpPr>
      <xdr:spPr>
        <a:xfrm>
          <a:off x="15290800" y="13089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36195</xdr:rowOff>
    </xdr:from>
    <xdr:to>
      <xdr:col>74</xdr:col>
      <xdr:colOff>31750</xdr:colOff>
      <xdr:row>78</xdr:row>
      <xdr:rowOff>137795</xdr:rowOff>
    </xdr:to>
    <xdr:sp macro="" textlink="">
      <xdr:nvSpPr>
        <xdr:cNvPr id="443" name="楕円 442"/>
        <xdr:cNvSpPr/>
      </xdr:nvSpPr>
      <xdr:spPr>
        <a:xfrm>
          <a:off x="14732000" y="134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122572</xdr:rowOff>
    </xdr:from>
    <xdr:ext cx="762000" cy="259045"/>
    <xdr:sp macro="" textlink="">
      <xdr:nvSpPr>
        <xdr:cNvPr id="444" name="テキスト ボックス 443"/>
        <xdr:cNvSpPr txBox="1"/>
      </xdr:nvSpPr>
      <xdr:spPr>
        <a:xfrm>
          <a:off x="14401800" y="1349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167639</xdr:rowOff>
    </xdr:from>
    <xdr:to>
      <xdr:col>69</xdr:col>
      <xdr:colOff>142875</xdr:colOff>
      <xdr:row>79</xdr:row>
      <xdr:rowOff>97789</xdr:rowOff>
    </xdr:to>
    <xdr:sp macro="" textlink="">
      <xdr:nvSpPr>
        <xdr:cNvPr id="445" name="楕円 444"/>
        <xdr:cNvSpPr/>
      </xdr:nvSpPr>
      <xdr:spPr>
        <a:xfrm>
          <a:off x="13843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82566</xdr:rowOff>
    </xdr:from>
    <xdr:ext cx="762000" cy="259045"/>
    <xdr:sp macro="" textlink="">
      <xdr:nvSpPr>
        <xdr:cNvPr id="446" name="テキスト ボックス 445"/>
        <xdr:cNvSpPr txBox="1"/>
      </xdr:nvSpPr>
      <xdr:spPr>
        <a:xfrm>
          <a:off x="13512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41911</xdr:rowOff>
    </xdr:from>
    <xdr:to>
      <xdr:col>65</xdr:col>
      <xdr:colOff>53975</xdr:colOff>
      <xdr:row>79</xdr:row>
      <xdr:rowOff>143511</xdr:rowOff>
    </xdr:to>
    <xdr:sp macro="" textlink="">
      <xdr:nvSpPr>
        <xdr:cNvPr id="447" name="楕円 446"/>
        <xdr:cNvSpPr/>
      </xdr:nvSpPr>
      <xdr:spPr>
        <a:xfrm>
          <a:off x="12954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128288</xdr:rowOff>
    </xdr:from>
    <xdr:ext cx="762000" cy="259045"/>
    <xdr:sp macro="" textlink="">
      <xdr:nvSpPr>
        <xdr:cNvPr id="448" name="テキスト ボックス 447"/>
        <xdr:cNvSpPr txBox="1"/>
      </xdr:nvSpPr>
      <xdr:spPr>
        <a:xfrm>
          <a:off x="12623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奈良県天理市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124247</xdr:rowOff>
    </xdr:from>
    <xdr:to>
      <xdr:col>29</xdr:col>
      <xdr:colOff>127000</xdr:colOff>
      <xdr:row>16</xdr:row>
      <xdr:rowOff>136335</xdr:rowOff>
    </xdr:to>
    <xdr:cxnSp macro="">
      <xdr:nvCxnSpPr>
        <xdr:cNvPr id="54" name="直線コネクタ 53"/>
        <xdr:cNvCxnSpPr/>
      </xdr:nvCxnSpPr>
      <xdr:spPr bwMode="auto">
        <a:xfrm flipV="1">
          <a:off x="5003800" y="2915072"/>
          <a:ext cx="647700" cy="12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141765</xdr:rowOff>
    </xdr:from>
    <xdr:ext cx="762000" cy="259045"/>
    <xdr:sp macro="" textlink="">
      <xdr:nvSpPr>
        <xdr:cNvPr id="55" name="人口1人当たり決算額の推移平均値テキスト130"/>
        <xdr:cNvSpPr txBox="1"/>
      </xdr:nvSpPr>
      <xdr:spPr>
        <a:xfrm>
          <a:off x="5740400" y="3104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136335</xdr:rowOff>
    </xdr:from>
    <xdr:to>
      <xdr:col>26</xdr:col>
      <xdr:colOff>50800</xdr:colOff>
      <xdr:row>17</xdr:row>
      <xdr:rowOff>18963</xdr:rowOff>
    </xdr:to>
    <xdr:cxnSp macro="">
      <xdr:nvCxnSpPr>
        <xdr:cNvPr id="57" name="直線コネクタ 56"/>
        <xdr:cNvCxnSpPr/>
      </xdr:nvCxnSpPr>
      <xdr:spPr bwMode="auto">
        <a:xfrm flipV="1">
          <a:off x="4305300" y="2927160"/>
          <a:ext cx="698500" cy="54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87115</xdr:rowOff>
    </xdr:from>
    <xdr:ext cx="736600" cy="259045"/>
    <xdr:sp macro="" textlink="">
      <xdr:nvSpPr>
        <xdr:cNvPr id="59" name="テキスト ボックス 58"/>
        <xdr:cNvSpPr txBox="1"/>
      </xdr:nvSpPr>
      <xdr:spPr>
        <a:xfrm>
          <a:off x="4622800" y="322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168981</xdr:rowOff>
    </xdr:from>
    <xdr:to>
      <xdr:col>22</xdr:col>
      <xdr:colOff>114300</xdr:colOff>
      <xdr:row>17</xdr:row>
      <xdr:rowOff>18963</xdr:rowOff>
    </xdr:to>
    <xdr:cxnSp macro="">
      <xdr:nvCxnSpPr>
        <xdr:cNvPr id="60" name="直線コネクタ 59"/>
        <xdr:cNvCxnSpPr/>
      </xdr:nvCxnSpPr>
      <xdr:spPr bwMode="auto">
        <a:xfrm>
          <a:off x="3606800" y="2959806"/>
          <a:ext cx="698500" cy="21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108075</xdr:rowOff>
    </xdr:from>
    <xdr:ext cx="762000" cy="259045"/>
    <xdr:sp macro="" textlink="">
      <xdr:nvSpPr>
        <xdr:cNvPr id="62" name="テキスト ボックス 61"/>
        <xdr:cNvSpPr txBox="1"/>
      </xdr:nvSpPr>
      <xdr:spPr>
        <a:xfrm>
          <a:off x="3924300" y="324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140449</xdr:rowOff>
    </xdr:from>
    <xdr:to>
      <xdr:col>18</xdr:col>
      <xdr:colOff>177800</xdr:colOff>
      <xdr:row>16</xdr:row>
      <xdr:rowOff>168981</xdr:rowOff>
    </xdr:to>
    <xdr:cxnSp macro="">
      <xdr:nvCxnSpPr>
        <xdr:cNvPr id="63" name="直線コネクタ 62"/>
        <xdr:cNvCxnSpPr/>
      </xdr:nvCxnSpPr>
      <xdr:spPr bwMode="auto">
        <a:xfrm>
          <a:off x="2908300" y="2931274"/>
          <a:ext cx="698500" cy="28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133164</xdr:rowOff>
    </xdr:from>
    <xdr:ext cx="762000" cy="259045"/>
    <xdr:sp macro="" textlink="">
      <xdr:nvSpPr>
        <xdr:cNvPr id="65" name="テキスト ボックス 64"/>
        <xdr:cNvSpPr txBox="1"/>
      </xdr:nvSpPr>
      <xdr:spPr>
        <a:xfrm>
          <a:off x="3225800" y="326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146794</xdr:rowOff>
    </xdr:from>
    <xdr:ext cx="762000" cy="259045"/>
    <xdr:sp macro="" textlink="">
      <xdr:nvSpPr>
        <xdr:cNvPr id="67" name="テキスト ボックス 66"/>
        <xdr:cNvSpPr txBox="1"/>
      </xdr:nvSpPr>
      <xdr:spPr>
        <a:xfrm>
          <a:off x="2527300" y="328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73447</xdr:rowOff>
    </xdr:from>
    <xdr:to>
      <xdr:col>29</xdr:col>
      <xdr:colOff>177800</xdr:colOff>
      <xdr:row>17</xdr:row>
      <xdr:rowOff>3597</xdr:rowOff>
    </xdr:to>
    <xdr:sp macro="" textlink="">
      <xdr:nvSpPr>
        <xdr:cNvPr id="73" name="楕円 72"/>
        <xdr:cNvSpPr/>
      </xdr:nvSpPr>
      <xdr:spPr bwMode="auto">
        <a:xfrm>
          <a:off x="5600700" y="2864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89974</xdr:rowOff>
    </xdr:from>
    <xdr:ext cx="762000" cy="259045"/>
    <xdr:sp macro="" textlink="">
      <xdr:nvSpPr>
        <xdr:cNvPr id="74" name="人口1人当たり決算額の推移該当値テキスト130"/>
        <xdr:cNvSpPr txBox="1"/>
      </xdr:nvSpPr>
      <xdr:spPr>
        <a:xfrm>
          <a:off x="5740400" y="2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85535</xdr:rowOff>
    </xdr:from>
    <xdr:to>
      <xdr:col>26</xdr:col>
      <xdr:colOff>101600</xdr:colOff>
      <xdr:row>17</xdr:row>
      <xdr:rowOff>15685</xdr:rowOff>
    </xdr:to>
    <xdr:sp macro="" textlink="">
      <xdr:nvSpPr>
        <xdr:cNvPr id="75" name="楕円 74"/>
        <xdr:cNvSpPr/>
      </xdr:nvSpPr>
      <xdr:spPr bwMode="auto">
        <a:xfrm>
          <a:off x="4953000" y="2876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25862</xdr:rowOff>
    </xdr:from>
    <xdr:ext cx="736600" cy="259045"/>
    <xdr:sp macro="" textlink="">
      <xdr:nvSpPr>
        <xdr:cNvPr id="76" name="テキスト ボックス 75"/>
        <xdr:cNvSpPr txBox="1"/>
      </xdr:nvSpPr>
      <xdr:spPr>
        <a:xfrm>
          <a:off x="4622800" y="264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139613</xdr:rowOff>
    </xdr:from>
    <xdr:to>
      <xdr:col>22</xdr:col>
      <xdr:colOff>165100</xdr:colOff>
      <xdr:row>17</xdr:row>
      <xdr:rowOff>69763</xdr:rowOff>
    </xdr:to>
    <xdr:sp macro="" textlink="">
      <xdr:nvSpPr>
        <xdr:cNvPr id="77" name="楕円 76"/>
        <xdr:cNvSpPr/>
      </xdr:nvSpPr>
      <xdr:spPr bwMode="auto">
        <a:xfrm>
          <a:off x="4254500" y="2930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79940</xdr:rowOff>
    </xdr:from>
    <xdr:ext cx="762000" cy="259045"/>
    <xdr:sp macro="" textlink="">
      <xdr:nvSpPr>
        <xdr:cNvPr id="78" name="テキスト ボックス 77"/>
        <xdr:cNvSpPr txBox="1"/>
      </xdr:nvSpPr>
      <xdr:spPr>
        <a:xfrm>
          <a:off x="3924300" y="269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118181</xdr:rowOff>
    </xdr:from>
    <xdr:to>
      <xdr:col>19</xdr:col>
      <xdr:colOff>38100</xdr:colOff>
      <xdr:row>17</xdr:row>
      <xdr:rowOff>48331</xdr:rowOff>
    </xdr:to>
    <xdr:sp macro="" textlink="">
      <xdr:nvSpPr>
        <xdr:cNvPr id="79" name="楕円 78"/>
        <xdr:cNvSpPr/>
      </xdr:nvSpPr>
      <xdr:spPr bwMode="auto">
        <a:xfrm>
          <a:off x="3556000" y="2909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58508</xdr:rowOff>
    </xdr:from>
    <xdr:ext cx="762000" cy="259045"/>
    <xdr:sp macro="" textlink="">
      <xdr:nvSpPr>
        <xdr:cNvPr id="80" name="テキスト ボックス 79"/>
        <xdr:cNvSpPr txBox="1"/>
      </xdr:nvSpPr>
      <xdr:spPr>
        <a:xfrm>
          <a:off x="3225800" y="267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89649</xdr:rowOff>
    </xdr:from>
    <xdr:to>
      <xdr:col>15</xdr:col>
      <xdr:colOff>101600</xdr:colOff>
      <xdr:row>17</xdr:row>
      <xdr:rowOff>19799</xdr:rowOff>
    </xdr:to>
    <xdr:sp macro="" textlink="">
      <xdr:nvSpPr>
        <xdr:cNvPr id="81" name="楕円 80"/>
        <xdr:cNvSpPr/>
      </xdr:nvSpPr>
      <xdr:spPr bwMode="auto">
        <a:xfrm>
          <a:off x="2857500" y="2880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29976</xdr:rowOff>
    </xdr:from>
    <xdr:ext cx="762000" cy="259045"/>
    <xdr:sp macro="" textlink="">
      <xdr:nvSpPr>
        <xdr:cNvPr id="82" name="テキスト ボックス 81"/>
        <xdr:cNvSpPr txBox="1"/>
      </xdr:nvSpPr>
      <xdr:spPr>
        <a:xfrm>
          <a:off x="2527300" y="2649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331270</xdr:rowOff>
    </xdr:from>
    <xdr:to>
      <xdr:col>29</xdr:col>
      <xdr:colOff>127000</xdr:colOff>
      <xdr:row>35</xdr:row>
      <xdr:rowOff>19754</xdr:rowOff>
    </xdr:to>
    <xdr:cxnSp macro="">
      <xdr:nvCxnSpPr>
        <xdr:cNvPr id="117" name="直線コネクタ 116"/>
        <xdr:cNvCxnSpPr/>
      </xdr:nvCxnSpPr>
      <xdr:spPr bwMode="auto">
        <a:xfrm>
          <a:off x="5003800" y="6598720"/>
          <a:ext cx="647700" cy="31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191936</xdr:rowOff>
    </xdr:from>
    <xdr:ext cx="762000" cy="259045"/>
    <xdr:sp macro="" textlink="">
      <xdr:nvSpPr>
        <xdr:cNvPr id="118" name="人口1人当たり決算額の推移平均値テキスト445"/>
        <xdr:cNvSpPr txBox="1"/>
      </xdr:nvSpPr>
      <xdr:spPr>
        <a:xfrm>
          <a:off x="5740400" y="6802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319775</xdr:rowOff>
    </xdr:from>
    <xdr:to>
      <xdr:col>26</xdr:col>
      <xdr:colOff>50800</xdr:colOff>
      <xdr:row>34</xdr:row>
      <xdr:rowOff>331270</xdr:rowOff>
    </xdr:to>
    <xdr:cxnSp macro="">
      <xdr:nvCxnSpPr>
        <xdr:cNvPr id="120" name="直線コネクタ 119"/>
        <xdr:cNvCxnSpPr/>
      </xdr:nvCxnSpPr>
      <xdr:spPr bwMode="auto">
        <a:xfrm>
          <a:off x="4305300" y="6587225"/>
          <a:ext cx="698500" cy="11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320377</xdr:rowOff>
    </xdr:from>
    <xdr:ext cx="736600" cy="259045"/>
    <xdr:sp macro="" textlink="">
      <xdr:nvSpPr>
        <xdr:cNvPr id="122" name="テキスト ボックス 121"/>
        <xdr:cNvSpPr txBox="1"/>
      </xdr:nvSpPr>
      <xdr:spPr>
        <a:xfrm>
          <a:off x="4622800" y="6930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319775</xdr:rowOff>
    </xdr:from>
    <xdr:to>
      <xdr:col>22</xdr:col>
      <xdr:colOff>114300</xdr:colOff>
      <xdr:row>35</xdr:row>
      <xdr:rowOff>11165</xdr:rowOff>
    </xdr:to>
    <xdr:cxnSp macro="">
      <xdr:nvCxnSpPr>
        <xdr:cNvPr id="123" name="直線コネクタ 122"/>
        <xdr:cNvCxnSpPr/>
      </xdr:nvCxnSpPr>
      <xdr:spPr bwMode="auto">
        <a:xfrm flipV="1">
          <a:off x="3606800" y="6587225"/>
          <a:ext cx="698500" cy="34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325145</xdr:rowOff>
    </xdr:from>
    <xdr:ext cx="762000" cy="259045"/>
    <xdr:sp macro="" textlink="">
      <xdr:nvSpPr>
        <xdr:cNvPr id="125" name="テキスト ボックス 124"/>
        <xdr:cNvSpPr txBox="1"/>
      </xdr:nvSpPr>
      <xdr:spPr>
        <a:xfrm>
          <a:off x="3924300" y="6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11165</xdr:rowOff>
    </xdr:from>
    <xdr:to>
      <xdr:col>18</xdr:col>
      <xdr:colOff>177800</xdr:colOff>
      <xdr:row>35</xdr:row>
      <xdr:rowOff>30041</xdr:rowOff>
    </xdr:to>
    <xdr:cxnSp macro="">
      <xdr:nvCxnSpPr>
        <xdr:cNvPr id="126" name="直線コネクタ 125"/>
        <xdr:cNvCxnSpPr/>
      </xdr:nvCxnSpPr>
      <xdr:spPr bwMode="auto">
        <a:xfrm flipV="1">
          <a:off x="2908300" y="6621515"/>
          <a:ext cx="698500" cy="18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334027</xdr:rowOff>
    </xdr:from>
    <xdr:ext cx="762000" cy="259045"/>
    <xdr:sp macro="" textlink="">
      <xdr:nvSpPr>
        <xdr:cNvPr id="128" name="テキスト ボックス 127"/>
        <xdr:cNvSpPr txBox="1"/>
      </xdr:nvSpPr>
      <xdr:spPr>
        <a:xfrm>
          <a:off x="322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339513</xdr:rowOff>
    </xdr:from>
    <xdr:ext cx="762000" cy="259045"/>
    <xdr:sp macro="" textlink="">
      <xdr:nvSpPr>
        <xdr:cNvPr id="130" name="テキスト ボックス 129"/>
        <xdr:cNvSpPr txBox="1"/>
      </xdr:nvSpPr>
      <xdr:spPr>
        <a:xfrm>
          <a:off x="2527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311854</xdr:rowOff>
    </xdr:from>
    <xdr:to>
      <xdr:col>29</xdr:col>
      <xdr:colOff>177800</xdr:colOff>
      <xdr:row>35</xdr:row>
      <xdr:rowOff>70554</xdr:rowOff>
    </xdr:to>
    <xdr:sp macro="" textlink="">
      <xdr:nvSpPr>
        <xdr:cNvPr id="136" name="楕円 135"/>
        <xdr:cNvSpPr/>
      </xdr:nvSpPr>
      <xdr:spPr bwMode="auto">
        <a:xfrm>
          <a:off x="5600700" y="6579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156931</xdr:rowOff>
    </xdr:from>
    <xdr:ext cx="762000" cy="259045"/>
    <xdr:sp macro="" textlink="">
      <xdr:nvSpPr>
        <xdr:cNvPr id="137" name="人口1人当たり決算額の推移該当値テキスト445"/>
        <xdr:cNvSpPr txBox="1"/>
      </xdr:nvSpPr>
      <xdr:spPr>
        <a:xfrm>
          <a:off x="5740400" y="642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280470</xdr:rowOff>
    </xdr:from>
    <xdr:to>
      <xdr:col>26</xdr:col>
      <xdr:colOff>101600</xdr:colOff>
      <xdr:row>35</xdr:row>
      <xdr:rowOff>39170</xdr:rowOff>
    </xdr:to>
    <xdr:sp macro="" textlink="">
      <xdr:nvSpPr>
        <xdr:cNvPr id="138" name="楕円 137"/>
        <xdr:cNvSpPr/>
      </xdr:nvSpPr>
      <xdr:spPr bwMode="auto">
        <a:xfrm>
          <a:off x="4953000" y="6547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49347</xdr:rowOff>
    </xdr:from>
    <xdr:ext cx="736600" cy="259045"/>
    <xdr:sp macro="" textlink="">
      <xdr:nvSpPr>
        <xdr:cNvPr id="139" name="テキスト ボックス 138"/>
        <xdr:cNvSpPr txBox="1"/>
      </xdr:nvSpPr>
      <xdr:spPr>
        <a:xfrm>
          <a:off x="4622800" y="631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268975</xdr:rowOff>
    </xdr:from>
    <xdr:to>
      <xdr:col>22</xdr:col>
      <xdr:colOff>165100</xdr:colOff>
      <xdr:row>35</xdr:row>
      <xdr:rowOff>27675</xdr:rowOff>
    </xdr:to>
    <xdr:sp macro="" textlink="">
      <xdr:nvSpPr>
        <xdr:cNvPr id="140" name="楕円 139"/>
        <xdr:cNvSpPr/>
      </xdr:nvSpPr>
      <xdr:spPr bwMode="auto">
        <a:xfrm>
          <a:off x="4254500" y="6536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37852</xdr:rowOff>
    </xdr:from>
    <xdr:ext cx="762000" cy="259045"/>
    <xdr:sp macro="" textlink="">
      <xdr:nvSpPr>
        <xdr:cNvPr id="141" name="テキスト ボックス 140"/>
        <xdr:cNvSpPr txBox="1"/>
      </xdr:nvSpPr>
      <xdr:spPr>
        <a:xfrm>
          <a:off x="3924300" y="630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303265</xdr:rowOff>
    </xdr:from>
    <xdr:to>
      <xdr:col>19</xdr:col>
      <xdr:colOff>38100</xdr:colOff>
      <xdr:row>35</xdr:row>
      <xdr:rowOff>61965</xdr:rowOff>
    </xdr:to>
    <xdr:sp macro="" textlink="">
      <xdr:nvSpPr>
        <xdr:cNvPr id="142" name="楕円 141"/>
        <xdr:cNvSpPr/>
      </xdr:nvSpPr>
      <xdr:spPr bwMode="auto">
        <a:xfrm>
          <a:off x="3556000" y="6570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72142</xdr:rowOff>
    </xdr:from>
    <xdr:ext cx="762000" cy="259045"/>
    <xdr:sp macro="" textlink="">
      <xdr:nvSpPr>
        <xdr:cNvPr id="143" name="テキスト ボックス 142"/>
        <xdr:cNvSpPr txBox="1"/>
      </xdr:nvSpPr>
      <xdr:spPr>
        <a:xfrm>
          <a:off x="3225800" y="633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322141</xdr:rowOff>
    </xdr:from>
    <xdr:to>
      <xdr:col>15</xdr:col>
      <xdr:colOff>101600</xdr:colOff>
      <xdr:row>35</xdr:row>
      <xdr:rowOff>80841</xdr:rowOff>
    </xdr:to>
    <xdr:sp macro="" textlink="">
      <xdr:nvSpPr>
        <xdr:cNvPr id="144" name="楕円 143"/>
        <xdr:cNvSpPr/>
      </xdr:nvSpPr>
      <xdr:spPr bwMode="auto">
        <a:xfrm>
          <a:off x="2857500" y="6589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91018</xdr:rowOff>
    </xdr:from>
    <xdr:ext cx="762000" cy="259045"/>
    <xdr:sp macro="" textlink="">
      <xdr:nvSpPr>
        <xdr:cNvPr id="145" name="テキスト ボックス 144"/>
        <xdr:cNvSpPr txBox="1"/>
      </xdr:nvSpPr>
      <xdr:spPr>
        <a:xfrm>
          <a:off x="2527300" y="635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62,081
61,186
86.42
29,441,463
27,708,425
1,668,666
15,137,632
23,238,885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74416</xdr:rowOff>
    </xdr:from>
    <xdr:to>
      <xdr:col>24</xdr:col>
      <xdr:colOff>63500</xdr:colOff>
      <xdr:row>35</xdr:row>
      <xdr:rowOff>20561</xdr:rowOff>
    </xdr:to>
    <xdr:cxnSp macro="">
      <xdr:nvCxnSpPr>
        <xdr:cNvPr id="61" name="直線コネクタ 60"/>
        <xdr:cNvCxnSpPr/>
      </xdr:nvCxnSpPr>
      <xdr:spPr>
        <a:xfrm flipV="1">
          <a:off x="3797300" y="5903716"/>
          <a:ext cx="838200" cy="11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4157</xdr:rowOff>
    </xdr:from>
    <xdr:ext cx="534377" cy="259045"/>
    <xdr:sp macro="" textlink="">
      <xdr:nvSpPr>
        <xdr:cNvPr id="62" name="人件費平均値テキスト"/>
        <xdr:cNvSpPr txBox="1"/>
      </xdr:nvSpPr>
      <xdr:spPr>
        <a:xfrm>
          <a:off x="4686300" y="6176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165379</xdr:rowOff>
    </xdr:from>
    <xdr:to>
      <xdr:col>19</xdr:col>
      <xdr:colOff>177800</xdr:colOff>
      <xdr:row>35</xdr:row>
      <xdr:rowOff>20561</xdr:rowOff>
    </xdr:to>
    <xdr:cxnSp macro="">
      <xdr:nvCxnSpPr>
        <xdr:cNvPr id="64" name="直線コネクタ 63"/>
        <xdr:cNvCxnSpPr/>
      </xdr:nvCxnSpPr>
      <xdr:spPr>
        <a:xfrm>
          <a:off x="2908300" y="5994679"/>
          <a:ext cx="889000" cy="2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124001</xdr:rowOff>
    </xdr:from>
    <xdr:ext cx="534377" cy="259045"/>
    <xdr:sp macro="" textlink="">
      <xdr:nvSpPr>
        <xdr:cNvPr id="66" name="テキスト ボックス 65"/>
        <xdr:cNvSpPr txBox="1"/>
      </xdr:nvSpPr>
      <xdr:spPr>
        <a:xfrm>
          <a:off x="3530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165379</xdr:rowOff>
    </xdr:from>
    <xdr:to>
      <xdr:col>15</xdr:col>
      <xdr:colOff>50800</xdr:colOff>
      <xdr:row>35</xdr:row>
      <xdr:rowOff>17151</xdr:rowOff>
    </xdr:to>
    <xdr:cxnSp macro="">
      <xdr:nvCxnSpPr>
        <xdr:cNvPr id="67" name="直線コネクタ 66"/>
        <xdr:cNvCxnSpPr/>
      </xdr:nvCxnSpPr>
      <xdr:spPr>
        <a:xfrm flipV="1">
          <a:off x="2019300" y="5994679"/>
          <a:ext cx="889000" cy="2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156595</xdr:rowOff>
    </xdr:from>
    <xdr:ext cx="534377" cy="259045"/>
    <xdr:sp macro="" textlink="">
      <xdr:nvSpPr>
        <xdr:cNvPr id="69" name="テキスト ボックス 68"/>
        <xdr:cNvSpPr txBox="1"/>
      </xdr:nvSpPr>
      <xdr:spPr>
        <a:xfrm>
          <a:off x="2641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124975</xdr:rowOff>
    </xdr:from>
    <xdr:to>
      <xdr:col>10</xdr:col>
      <xdr:colOff>114300</xdr:colOff>
      <xdr:row>35</xdr:row>
      <xdr:rowOff>17151</xdr:rowOff>
    </xdr:to>
    <xdr:cxnSp macro="">
      <xdr:nvCxnSpPr>
        <xdr:cNvPr id="70" name="直線コネクタ 69"/>
        <xdr:cNvCxnSpPr/>
      </xdr:nvCxnSpPr>
      <xdr:spPr>
        <a:xfrm>
          <a:off x="1130300" y="5954275"/>
          <a:ext cx="889000" cy="6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91063</xdr:rowOff>
    </xdr:from>
    <xdr:ext cx="534377" cy="259045"/>
    <xdr:sp macro="" textlink="">
      <xdr:nvSpPr>
        <xdr:cNvPr id="72" name="テキスト ボックス 71"/>
        <xdr:cNvSpPr txBox="1"/>
      </xdr:nvSpPr>
      <xdr:spPr>
        <a:xfrm>
          <a:off x="1752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102665</xdr:rowOff>
    </xdr:from>
    <xdr:ext cx="534377" cy="259045"/>
    <xdr:sp macro="" textlink="">
      <xdr:nvSpPr>
        <xdr:cNvPr id="74" name="テキスト ボックス 73"/>
        <xdr:cNvSpPr txBox="1"/>
      </xdr:nvSpPr>
      <xdr:spPr>
        <a:xfrm>
          <a:off x="863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23616</xdr:rowOff>
    </xdr:from>
    <xdr:to>
      <xdr:col>24</xdr:col>
      <xdr:colOff>114300</xdr:colOff>
      <xdr:row>34</xdr:row>
      <xdr:rowOff>125216</xdr:rowOff>
    </xdr:to>
    <xdr:sp macro="" textlink="">
      <xdr:nvSpPr>
        <xdr:cNvPr id="80" name="楕円 79"/>
        <xdr:cNvSpPr/>
      </xdr:nvSpPr>
      <xdr:spPr>
        <a:xfrm>
          <a:off x="4584700" y="58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46493</xdr:rowOff>
    </xdr:from>
    <xdr:ext cx="534377" cy="259045"/>
    <xdr:sp macro="" textlink="">
      <xdr:nvSpPr>
        <xdr:cNvPr id="81" name="人件費該当値テキスト"/>
        <xdr:cNvSpPr txBox="1"/>
      </xdr:nvSpPr>
      <xdr:spPr>
        <a:xfrm>
          <a:off x="4686300" y="570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141211</xdr:rowOff>
    </xdr:from>
    <xdr:to>
      <xdr:col>20</xdr:col>
      <xdr:colOff>38100</xdr:colOff>
      <xdr:row>35</xdr:row>
      <xdr:rowOff>71361</xdr:rowOff>
    </xdr:to>
    <xdr:sp macro="" textlink="">
      <xdr:nvSpPr>
        <xdr:cNvPr id="82" name="楕円 81"/>
        <xdr:cNvSpPr/>
      </xdr:nvSpPr>
      <xdr:spPr>
        <a:xfrm>
          <a:off x="3746500" y="597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87888</xdr:rowOff>
    </xdr:from>
    <xdr:ext cx="534377" cy="259045"/>
    <xdr:sp macro="" textlink="">
      <xdr:nvSpPr>
        <xdr:cNvPr id="83" name="テキスト ボックス 82"/>
        <xdr:cNvSpPr txBox="1"/>
      </xdr:nvSpPr>
      <xdr:spPr>
        <a:xfrm>
          <a:off x="3530111" y="574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114579</xdr:rowOff>
    </xdr:from>
    <xdr:to>
      <xdr:col>15</xdr:col>
      <xdr:colOff>101600</xdr:colOff>
      <xdr:row>35</xdr:row>
      <xdr:rowOff>44729</xdr:rowOff>
    </xdr:to>
    <xdr:sp macro="" textlink="">
      <xdr:nvSpPr>
        <xdr:cNvPr id="84" name="楕円 83"/>
        <xdr:cNvSpPr/>
      </xdr:nvSpPr>
      <xdr:spPr>
        <a:xfrm>
          <a:off x="2857500" y="594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61256</xdr:rowOff>
    </xdr:from>
    <xdr:ext cx="534377" cy="259045"/>
    <xdr:sp macro="" textlink="">
      <xdr:nvSpPr>
        <xdr:cNvPr id="85" name="テキスト ボックス 84"/>
        <xdr:cNvSpPr txBox="1"/>
      </xdr:nvSpPr>
      <xdr:spPr>
        <a:xfrm>
          <a:off x="2641111" y="571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137801</xdr:rowOff>
    </xdr:from>
    <xdr:to>
      <xdr:col>10</xdr:col>
      <xdr:colOff>165100</xdr:colOff>
      <xdr:row>35</xdr:row>
      <xdr:rowOff>67951</xdr:rowOff>
    </xdr:to>
    <xdr:sp macro="" textlink="">
      <xdr:nvSpPr>
        <xdr:cNvPr id="86" name="楕円 85"/>
        <xdr:cNvSpPr/>
      </xdr:nvSpPr>
      <xdr:spPr>
        <a:xfrm>
          <a:off x="1968500" y="596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84478</xdr:rowOff>
    </xdr:from>
    <xdr:ext cx="534377" cy="259045"/>
    <xdr:sp macro="" textlink="">
      <xdr:nvSpPr>
        <xdr:cNvPr id="87" name="テキスト ボックス 86"/>
        <xdr:cNvSpPr txBox="1"/>
      </xdr:nvSpPr>
      <xdr:spPr>
        <a:xfrm>
          <a:off x="1752111" y="574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74175</xdr:rowOff>
    </xdr:from>
    <xdr:to>
      <xdr:col>6</xdr:col>
      <xdr:colOff>38100</xdr:colOff>
      <xdr:row>35</xdr:row>
      <xdr:rowOff>4325</xdr:rowOff>
    </xdr:to>
    <xdr:sp macro="" textlink="">
      <xdr:nvSpPr>
        <xdr:cNvPr id="88" name="楕円 87"/>
        <xdr:cNvSpPr/>
      </xdr:nvSpPr>
      <xdr:spPr>
        <a:xfrm>
          <a:off x="1079500" y="590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20852</xdr:rowOff>
    </xdr:from>
    <xdr:ext cx="534377" cy="259045"/>
    <xdr:sp macro="" textlink="">
      <xdr:nvSpPr>
        <xdr:cNvPr id="89" name="テキスト ボックス 88"/>
        <xdr:cNvSpPr txBox="1"/>
      </xdr:nvSpPr>
      <xdr:spPr>
        <a:xfrm>
          <a:off x="863111" y="567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71948</xdr:rowOff>
    </xdr:from>
    <xdr:to>
      <xdr:col>24</xdr:col>
      <xdr:colOff>63500</xdr:colOff>
      <xdr:row>57</xdr:row>
      <xdr:rowOff>87927</xdr:rowOff>
    </xdr:to>
    <xdr:cxnSp macro="">
      <xdr:nvCxnSpPr>
        <xdr:cNvPr id="121" name="直線コネクタ 120"/>
        <xdr:cNvCxnSpPr/>
      </xdr:nvCxnSpPr>
      <xdr:spPr>
        <a:xfrm flipV="1">
          <a:off x="3797300" y="9844598"/>
          <a:ext cx="838200" cy="1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87927</xdr:rowOff>
    </xdr:from>
    <xdr:to>
      <xdr:col>19</xdr:col>
      <xdr:colOff>177800</xdr:colOff>
      <xdr:row>58</xdr:row>
      <xdr:rowOff>54704</xdr:rowOff>
    </xdr:to>
    <xdr:cxnSp macro="">
      <xdr:nvCxnSpPr>
        <xdr:cNvPr id="124" name="直線コネクタ 123"/>
        <xdr:cNvCxnSpPr/>
      </xdr:nvCxnSpPr>
      <xdr:spPr>
        <a:xfrm flipV="1">
          <a:off x="2908300" y="9860577"/>
          <a:ext cx="889000" cy="13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9986</xdr:rowOff>
    </xdr:from>
    <xdr:to>
      <xdr:col>15</xdr:col>
      <xdr:colOff>50800</xdr:colOff>
      <xdr:row>58</xdr:row>
      <xdr:rowOff>54704</xdr:rowOff>
    </xdr:to>
    <xdr:cxnSp macro="">
      <xdr:nvCxnSpPr>
        <xdr:cNvPr id="127" name="直線コネクタ 126"/>
        <xdr:cNvCxnSpPr/>
      </xdr:nvCxnSpPr>
      <xdr:spPr>
        <a:xfrm>
          <a:off x="2019300" y="9954086"/>
          <a:ext cx="889000" cy="4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18976</xdr:rowOff>
    </xdr:from>
    <xdr:ext cx="534377" cy="259045"/>
    <xdr:sp macro="" textlink="">
      <xdr:nvSpPr>
        <xdr:cNvPr id="129" name="テキスト ボックス 128"/>
        <xdr:cNvSpPr txBox="1"/>
      </xdr:nvSpPr>
      <xdr:spPr>
        <a:xfrm>
          <a:off x="2641111" y="96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9986</xdr:rowOff>
    </xdr:from>
    <xdr:to>
      <xdr:col>10</xdr:col>
      <xdr:colOff>114300</xdr:colOff>
      <xdr:row>58</xdr:row>
      <xdr:rowOff>56936</xdr:rowOff>
    </xdr:to>
    <xdr:cxnSp macro="">
      <xdr:nvCxnSpPr>
        <xdr:cNvPr id="130" name="直線コネクタ 129"/>
        <xdr:cNvCxnSpPr/>
      </xdr:nvCxnSpPr>
      <xdr:spPr>
        <a:xfrm flipV="1">
          <a:off x="1130300" y="9954086"/>
          <a:ext cx="889000" cy="4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71369</xdr:rowOff>
    </xdr:from>
    <xdr:ext cx="534377" cy="259045"/>
    <xdr:sp macro="" textlink="">
      <xdr:nvSpPr>
        <xdr:cNvPr id="132" name="テキスト ボックス 131"/>
        <xdr:cNvSpPr txBox="1"/>
      </xdr:nvSpPr>
      <xdr:spPr>
        <a:xfrm>
          <a:off x="1752111" y="96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103874</xdr:rowOff>
    </xdr:from>
    <xdr:ext cx="534377" cy="259045"/>
    <xdr:sp macro="" textlink="">
      <xdr:nvSpPr>
        <xdr:cNvPr id="134" name="テキスト ボックス 133"/>
        <xdr:cNvSpPr txBox="1"/>
      </xdr:nvSpPr>
      <xdr:spPr>
        <a:xfrm>
          <a:off x="863111" y="970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21148</xdr:rowOff>
    </xdr:from>
    <xdr:to>
      <xdr:col>24</xdr:col>
      <xdr:colOff>114300</xdr:colOff>
      <xdr:row>57</xdr:row>
      <xdr:rowOff>122748</xdr:rowOff>
    </xdr:to>
    <xdr:sp macro="" textlink="">
      <xdr:nvSpPr>
        <xdr:cNvPr id="140" name="楕円 139"/>
        <xdr:cNvSpPr/>
      </xdr:nvSpPr>
      <xdr:spPr>
        <a:xfrm>
          <a:off x="4584700" y="979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171025</xdr:rowOff>
    </xdr:from>
    <xdr:ext cx="534377" cy="259045"/>
    <xdr:sp macro="" textlink="">
      <xdr:nvSpPr>
        <xdr:cNvPr id="141" name="物件費該当値テキスト"/>
        <xdr:cNvSpPr txBox="1"/>
      </xdr:nvSpPr>
      <xdr:spPr>
        <a:xfrm>
          <a:off x="4686300" y="977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37127</xdr:rowOff>
    </xdr:from>
    <xdr:to>
      <xdr:col>20</xdr:col>
      <xdr:colOff>38100</xdr:colOff>
      <xdr:row>57</xdr:row>
      <xdr:rowOff>138727</xdr:rowOff>
    </xdr:to>
    <xdr:sp macro="" textlink="">
      <xdr:nvSpPr>
        <xdr:cNvPr id="142" name="楕円 141"/>
        <xdr:cNvSpPr/>
      </xdr:nvSpPr>
      <xdr:spPr>
        <a:xfrm>
          <a:off x="3746500" y="980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129854</xdr:rowOff>
    </xdr:from>
    <xdr:ext cx="534377" cy="259045"/>
    <xdr:sp macro="" textlink="">
      <xdr:nvSpPr>
        <xdr:cNvPr id="143" name="テキスト ボックス 142"/>
        <xdr:cNvSpPr txBox="1"/>
      </xdr:nvSpPr>
      <xdr:spPr>
        <a:xfrm>
          <a:off x="3530111" y="990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3904</xdr:rowOff>
    </xdr:from>
    <xdr:to>
      <xdr:col>15</xdr:col>
      <xdr:colOff>101600</xdr:colOff>
      <xdr:row>58</xdr:row>
      <xdr:rowOff>105504</xdr:rowOff>
    </xdr:to>
    <xdr:sp macro="" textlink="">
      <xdr:nvSpPr>
        <xdr:cNvPr id="144" name="楕円 143"/>
        <xdr:cNvSpPr/>
      </xdr:nvSpPr>
      <xdr:spPr>
        <a:xfrm>
          <a:off x="2857500" y="994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96631</xdr:rowOff>
    </xdr:from>
    <xdr:ext cx="534377" cy="259045"/>
    <xdr:sp macro="" textlink="">
      <xdr:nvSpPr>
        <xdr:cNvPr id="145" name="テキスト ボックス 144"/>
        <xdr:cNvSpPr txBox="1"/>
      </xdr:nvSpPr>
      <xdr:spPr>
        <a:xfrm>
          <a:off x="2641111" y="1004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130636</xdr:rowOff>
    </xdr:from>
    <xdr:to>
      <xdr:col>10</xdr:col>
      <xdr:colOff>165100</xdr:colOff>
      <xdr:row>58</xdr:row>
      <xdr:rowOff>60786</xdr:rowOff>
    </xdr:to>
    <xdr:sp macro="" textlink="">
      <xdr:nvSpPr>
        <xdr:cNvPr id="146" name="楕円 145"/>
        <xdr:cNvSpPr/>
      </xdr:nvSpPr>
      <xdr:spPr>
        <a:xfrm>
          <a:off x="1968500" y="990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51913</xdr:rowOff>
    </xdr:from>
    <xdr:ext cx="534377" cy="259045"/>
    <xdr:sp macro="" textlink="">
      <xdr:nvSpPr>
        <xdr:cNvPr id="147" name="テキスト ボックス 146"/>
        <xdr:cNvSpPr txBox="1"/>
      </xdr:nvSpPr>
      <xdr:spPr>
        <a:xfrm>
          <a:off x="1752111" y="999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6136</xdr:rowOff>
    </xdr:from>
    <xdr:to>
      <xdr:col>6</xdr:col>
      <xdr:colOff>38100</xdr:colOff>
      <xdr:row>58</xdr:row>
      <xdr:rowOff>107736</xdr:rowOff>
    </xdr:to>
    <xdr:sp macro="" textlink="">
      <xdr:nvSpPr>
        <xdr:cNvPr id="148" name="楕円 147"/>
        <xdr:cNvSpPr/>
      </xdr:nvSpPr>
      <xdr:spPr>
        <a:xfrm>
          <a:off x="1079500" y="99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98863</xdr:rowOff>
    </xdr:from>
    <xdr:ext cx="534377" cy="259045"/>
    <xdr:sp macro="" textlink="">
      <xdr:nvSpPr>
        <xdr:cNvPr id="149" name="テキスト ボックス 148"/>
        <xdr:cNvSpPr txBox="1"/>
      </xdr:nvSpPr>
      <xdr:spPr>
        <a:xfrm>
          <a:off x="863111" y="1004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166790</xdr:rowOff>
    </xdr:from>
    <xdr:to>
      <xdr:col>24</xdr:col>
      <xdr:colOff>63500</xdr:colOff>
      <xdr:row>78</xdr:row>
      <xdr:rowOff>170866</xdr:rowOff>
    </xdr:to>
    <xdr:cxnSp macro="">
      <xdr:nvCxnSpPr>
        <xdr:cNvPr id="178" name="直線コネクタ 177"/>
        <xdr:cNvCxnSpPr/>
      </xdr:nvCxnSpPr>
      <xdr:spPr>
        <a:xfrm flipV="1">
          <a:off x="3797300" y="13539890"/>
          <a:ext cx="8382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160083</xdr:rowOff>
    </xdr:from>
    <xdr:to>
      <xdr:col>19</xdr:col>
      <xdr:colOff>177800</xdr:colOff>
      <xdr:row>78</xdr:row>
      <xdr:rowOff>170866</xdr:rowOff>
    </xdr:to>
    <xdr:cxnSp macro="">
      <xdr:nvCxnSpPr>
        <xdr:cNvPr id="181" name="直線コネクタ 180"/>
        <xdr:cNvCxnSpPr/>
      </xdr:nvCxnSpPr>
      <xdr:spPr>
        <a:xfrm>
          <a:off x="2908300" y="13533183"/>
          <a:ext cx="889000" cy="1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160083</xdr:rowOff>
    </xdr:from>
    <xdr:to>
      <xdr:col>15</xdr:col>
      <xdr:colOff>50800</xdr:colOff>
      <xdr:row>79</xdr:row>
      <xdr:rowOff>673</xdr:rowOff>
    </xdr:to>
    <xdr:cxnSp macro="">
      <xdr:nvCxnSpPr>
        <xdr:cNvPr id="184" name="直線コネクタ 183"/>
        <xdr:cNvCxnSpPr/>
      </xdr:nvCxnSpPr>
      <xdr:spPr>
        <a:xfrm flipV="1">
          <a:off x="2019300" y="13533183"/>
          <a:ext cx="889000" cy="1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114597</xdr:rowOff>
    </xdr:from>
    <xdr:ext cx="469744" cy="259045"/>
    <xdr:sp macro="" textlink="">
      <xdr:nvSpPr>
        <xdr:cNvPr id="186" name="テキスト ボックス 185"/>
        <xdr:cNvSpPr txBox="1"/>
      </xdr:nvSpPr>
      <xdr:spPr>
        <a:xfrm>
          <a:off x="2673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163246</xdr:rowOff>
    </xdr:from>
    <xdr:to>
      <xdr:col>10</xdr:col>
      <xdr:colOff>114300</xdr:colOff>
      <xdr:row>79</xdr:row>
      <xdr:rowOff>673</xdr:rowOff>
    </xdr:to>
    <xdr:cxnSp macro="">
      <xdr:nvCxnSpPr>
        <xdr:cNvPr id="187" name="直線コネクタ 186"/>
        <xdr:cNvCxnSpPr/>
      </xdr:nvCxnSpPr>
      <xdr:spPr>
        <a:xfrm>
          <a:off x="1130300" y="13536346"/>
          <a:ext cx="8890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142295</xdr:rowOff>
    </xdr:from>
    <xdr:ext cx="469744" cy="259045"/>
    <xdr:sp macro="" textlink="">
      <xdr:nvSpPr>
        <xdr:cNvPr id="189" name="テキスト ボックス 188"/>
        <xdr:cNvSpPr txBox="1"/>
      </xdr:nvSpPr>
      <xdr:spPr>
        <a:xfrm>
          <a:off x="1784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141304</xdr:rowOff>
    </xdr:from>
    <xdr:ext cx="469744" cy="259045"/>
    <xdr:sp macro="" textlink="">
      <xdr:nvSpPr>
        <xdr:cNvPr id="191" name="テキスト ボックス 190"/>
        <xdr:cNvSpPr txBox="1"/>
      </xdr:nvSpPr>
      <xdr:spPr>
        <a:xfrm>
          <a:off x="895428" y="1317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115990</xdr:rowOff>
    </xdr:from>
    <xdr:to>
      <xdr:col>24</xdr:col>
      <xdr:colOff>114300</xdr:colOff>
      <xdr:row>79</xdr:row>
      <xdr:rowOff>46140</xdr:rowOff>
    </xdr:to>
    <xdr:sp macro="" textlink="">
      <xdr:nvSpPr>
        <xdr:cNvPr id="197" name="楕円 196"/>
        <xdr:cNvSpPr/>
      </xdr:nvSpPr>
      <xdr:spPr>
        <a:xfrm>
          <a:off x="4584700" y="134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30917</xdr:rowOff>
    </xdr:from>
    <xdr:ext cx="469744" cy="259045"/>
    <xdr:sp macro="" textlink="">
      <xdr:nvSpPr>
        <xdr:cNvPr id="198" name="維持補修費該当値テキスト"/>
        <xdr:cNvSpPr txBox="1"/>
      </xdr:nvSpPr>
      <xdr:spPr>
        <a:xfrm>
          <a:off x="4686300" y="1340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120066</xdr:rowOff>
    </xdr:from>
    <xdr:to>
      <xdr:col>20</xdr:col>
      <xdr:colOff>38100</xdr:colOff>
      <xdr:row>79</xdr:row>
      <xdr:rowOff>50216</xdr:rowOff>
    </xdr:to>
    <xdr:sp macro="" textlink="">
      <xdr:nvSpPr>
        <xdr:cNvPr id="199" name="楕円 198"/>
        <xdr:cNvSpPr/>
      </xdr:nvSpPr>
      <xdr:spPr>
        <a:xfrm>
          <a:off x="3746500" y="1349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41343</xdr:rowOff>
    </xdr:from>
    <xdr:ext cx="469744" cy="259045"/>
    <xdr:sp macro="" textlink="">
      <xdr:nvSpPr>
        <xdr:cNvPr id="200" name="テキスト ボックス 199"/>
        <xdr:cNvSpPr txBox="1"/>
      </xdr:nvSpPr>
      <xdr:spPr>
        <a:xfrm>
          <a:off x="3562428" y="1358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109283</xdr:rowOff>
    </xdr:from>
    <xdr:to>
      <xdr:col>15</xdr:col>
      <xdr:colOff>101600</xdr:colOff>
      <xdr:row>79</xdr:row>
      <xdr:rowOff>39433</xdr:rowOff>
    </xdr:to>
    <xdr:sp macro="" textlink="">
      <xdr:nvSpPr>
        <xdr:cNvPr id="201" name="楕円 200"/>
        <xdr:cNvSpPr/>
      </xdr:nvSpPr>
      <xdr:spPr>
        <a:xfrm>
          <a:off x="2857500" y="1348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30560</xdr:rowOff>
    </xdr:from>
    <xdr:ext cx="469744" cy="259045"/>
    <xdr:sp macro="" textlink="">
      <xdr:nvSpPr>
        <xdr:cNvPr id="202" name="テキスト ボックス 201"/>
        <xdr:cNvSpPr txBox="1"/>
      </xdr:nvSpPr>
      <xdr:spPr>
        <a:xfrm>
          <a:off x="2673428" y="1357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121323</xdr:rowOff>
    </xdr:from>
    <xdr:to>
      <xdr:col>10</xdr:col>
      <xdr:colOff>165100</xdr:colOff>
      <xdr:row>79</xdr:row>
      <xdr:rowOff>51473</xdr:rowOff>
    </xdr:to>
    <xdr:sp macro="" textlink="">
      <xdr:nvSpPr>
        <xdr:cNvPr id="203" name="楕円 202"/>
        <xdr:cNvSpPr/>
      </xdr:nvSpPr>
      <xdr:spPr>
        <a:xfrm>
          <a:off x="1968500" y="1349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42600</xdr:rowOff>
    </xdr:from>
    <xdr:ext cx="469744" cy="259045"/>
    <xdr:sp macro="" textlink="">
      <xdr:nvSpPr>
        <xdr:cNvPr id="204" name="テキスト ボックス 203"/>
        <xdr:cNvSpPr txBox="1"/>
      </xdr:nvSpPr>
      <xdr:spPr>
        <a:xfrm>
          <a:off x="1784428" y="1358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112446</xdr:rowOff>
    </xdr:from>
    <xdr:to>
      <xdr:col>6</xdr:col>
      <xdr:colOff>38100</xdr:colOff>
      <xdr:row>79</xdr:row>
      <xdr:rowOff>42596</xdr:rowOff>
    </xdr:to>
    <xdr:sp macro="" textlink="">
      <xdr:nvSpPr>
        <xdr:cNvPr id="205" name="楕円 204"/>
        <xdr:cNvSpPr/>
      </xdr:nvSpPr>
      <xdr:spPr>
        <a:xfrm>
          <a:off x="1079500" y="1348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33723</xdr:rowOff>
    </xdr:from>
    <xdr:ext cx="469744" cy="259045"/>
    <xdr:sp macro="" textlink="">
      <xdr:nvSpPr>
        <xdr:cNvPr id="206" name="テキスト ボックス 205"/>
        <xdr:cNvSpPr txBox="1"/>
      </xdr:nvSpPr>
      <xdr:spPr>
        <a:xfrm>
          <a:off x="895428" y="1357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73809</xdr:rowOff>
    </xdr:from>
    <xdr:to>
      <xdr:col>24</xdr:col>
      <xdr:colOff>63500</xdr:colOff>
      <xdr:row>96</xdr:row>
      <xdr:rowOff>71566</xdr:rowOff>
    </xdr:to>
    <xdr:cxnSp macro="">
      <xdr:nvCxnSpPr>
        <xdr:cNvPr id="238" name="直線コネクタ 237"/>
        <xdr:cNvCxnSpPr/>
      </xdr:nvCxnSpPr>
      <xdr:spPr>
        <a:xfrm>
          <a:off x="3797300" y="16361559"/>
          <a:ext cx="838200" cy="16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73809</xdr:rowOff>
    </xdr:from>
    <xdr:to>
      <xdr:col>19</xdr:col>
      <xdr:colOff>177800</xdr:colOff>
      <xdr:row>97</xdr:row>
      <xdr:rowOff>15363</xdr:rowOff>
    </xdr:to>
    <xdr:cxnSp macro="">
      <xdr:nvCxnSpPr>
        <xdr:cNvPr id="241" name="直線コネクタ 240"/>
        <xdr:cNvCxnSpPr/>
      </xdr:nvCxnSpPr>
      <xdr:spPr>
        <a:xfrm flipV="1">
          <a:off x="2908300" y="16361559"/>
          <a:ext cx="889000" cy="2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15363</xdr:rowOff>
    </xdr:from>
    <xdr:to>
      <xdr:col>15</xdr:col>
      <xdr:colOff>50800</xdr:colOff>
      <xdr:row>97</xdr:row>
      <xdr:rowOff>82964</xdr:rowOff>
    </xdr:to>
    <xdr:cxnSp macro="">
      <xdr:nvCxnSpPr>
        <xdr:cNvPr id="244" name="直線コネクタ 243"/>
        <xdr:cNvCxnSpPr/>
      </xdr:nvCxnSpPr>
      <xdr:spPr>
        <a:xfrm flipV="1">
          <a:off x="2019300" y="16646013"/>
          <a:ext cx="889000" cy="6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67646</xdr:rowOff>
    </xdr:from>
    <xdr:ext cx="599010" cy="259045"/>
    <xdr:sp macro="" textlink="">
      <xdr:nvSpPr>
        <xdr:cNvPr id="246" name="テキスト ボックス 245"/>
        <xdr:cNvSpPr txBox="1"/>
      </xdr:nvSpPr>
      <xdr:spPr>
        <a:xfrm>
          <a:off x="2608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82964</xdr:rowOff>
    </xdr:from>
    <xdr:to>
      <xdr:col>10</xdr:col>
      <xdr:colOff>114300</xdr:colOff>
      <xdr:row>97</xdr:row>
      <xdr:rowOff>134072</xdr:rowOff>
    </xdr:to>
    <xdr:cxnSp macro="">
      <xdr:nvCxnSpPr>
        <xdr:cNvPr id="247" name="直線コネクタ 246"/>
        <xdr:cNvCxnSpPr/>
      </xdr:nvCxnSpPr>
      <xdr:spPr>
        <a:xfrm flipV="1">
          <a:off x="1130300" y="16713614"/>
          <a:ext cx="889000" cy="5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118449</xdr:rowOff>
    </xdr:from>
    <xdr:ext cx="534377" cy="259045"/>
    <xdr:sp macro="" textlink="">
      <xdr:nvSpPr>
        <xdr:cNvPr id="249" name="テキスト ボックス 248"/>
        <xdr:cNvSpPr txBox="1"/>
      </xdr:nvSpPr>
      <xdr:spPr>
        <a:xfrm>
          <a:off x="1752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787</xdr:rowOff>
    </xdr:from>
    <xdr:ext cx="534377" cy="259045"/>
    <xdr:sp macro="" textlink="">
      <xdr:nvSpPr>
        <xdr:cNvPr id="251" name="テキスト ボックス 250"/>
        <xdr:cNvSpPr txBox="1"/>
      </xdr:nvSpPr>
      <xdr:spPr>
        <a:xfrm>
          <a:off x="863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20766</xdr:rowOff>
    </xdr:from>
    <xdr:to>
      <xdr:col>24</xdr:col>
      <xdr:colOff>114300</xdr:colOff>
      <xdr:row>96</xdr:row>
      <xdr:rowOff>122366</xdr:rowOff>
    </xdr:to>
    <xdr:sp macro="" textlink="">
      <xdr:nvSpPr>
        <xdr:cNvPr id="257" name="楕円 256"/>
        <xdr:cNvSpPr/>
      </xdr:nvSpPr>
      <xdr:spPr>
        <a:xfrm>
          <a:off x="4584700" y="1647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170643</xdr:rowOff>
    </xdr:from>
    <xdr:ext cx="599010" cy="259045"/>
    <xdr:sp macro="" textlink="">
      <xdr:nvSpPr>
        <xdr:cNvPr id="258" name="扶助費該当値テキスト"/>
        <xdr:cNvSpPr txBox="1"/>
      </xdr:nvSpPr>
      <xdr:spPr>
        <a:xfrm>
          <a:off x="4686300" y="16458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23009</xdr:rowOff>
    </xdr:from>
    <xdr:to>
      <xdr:col>20</xdr:col>
      <xdr:colOff>38100</xdr:colOff>
      <xdr:row>95</xdr:row>
      <xdr:rowOff>124609</xdr:rowOff>
    </xdr:to>
    <xdr:sp macro="" textlink="">
      <xdr:nvSpPr>
        <xdr:cNvPr id="259" name="楕円 258"/>
        <xdr:cNvSpPr/>
      </xdr:nvSpPr>
      <xdr:spPr>
        <a:xfrm>
          <a:off x="3746500" y="1631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115736</xdr:rowOff>
    </xdr:from>
    <xdr:ext cx="599010" cy="259045"/>
    <xdr:sp macro="" textlink="">
      <xdr:nvSpPr>
        <xdr:cNvPr id="260" name="テキスト ボックス 259"/>
        <xdr:cNvSpPr txBox="1"/>
      </xdr:nvSpPr>
      <xdr:spPr>
        <a:xfrm>
          <a:off x="3497795" y="16403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136013</xdr:rowOff>
    </xdr:from>
    <xdr:to>
      <xdr:col>15</xdr:col>
      <xdr:colOff>101600</xdr:colOff>
      <xdr:row>97</xdr:row>
      <xdr:rowOff>66163</xdr:rowOff>
    </xdr:to>
    <xdr:sp macro="" textlink="">
      <xdr:nvSpPr>
        <xdr:cNvPr id="261" name="楕円 260"/>
        <xdr:cNvSpPr/>
      </xdr:nvSpPr>
      <xdr:spPr>
        <a:xfrm>
          <a:off x="2857500" y="1659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57290</xdr:rowOff>
    </xdr:from>
    <xdr:ext cx="534377" cy="259045"/>
    <xdr:sp macro="" textlink="">
      <xdr:nvSpPr>
        <xdr:cNvPr id="262" name="テキスト ボックス 261"/>
        <xdr:cNvSpPr txBox="1"/>
      </xdr:nvSpPr>
      <xdr:spPr>
        <a:xfrm>
          <a:off x="2641111" y="1668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32164</xdr:rowOff>
    </xdr:from>
    <xdr:to>
      <xdr:col>10</xdr:col>
      <xdr:colOff>165100</xdr:colOff>
      <xdr:row>97</xdr:row>
      <xdr:rowOff>133764</xdr:rowOff>
    </xdr:to>
    <xdr:sp macro="" textlink="">
      <xdr:nvSpPr>
        <xdr:cNvPr id="263" name="楕円 262"/>
        <xdr:cNvSpPr/>
      </xdr:nvSpPr>
      <xdr:spPr>
        <a:xfrm>
          <a:off x="1968500" y="1666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124891</xdr:rowOff>
    </xdr:from>
    <xdr:ext cx="534377" cy="259045"/>
    <xdr:sp macro="" textlink="">
      <xdr:nvSpPr>
        <xdr:cNvPr id="264" name="テキスト ボックス 263"/>
        <xdr:cNvSpPr txBox="1"/>
      </xdr:nvSpPr>
      <xdr:spPr>
        <a:xfrm>
          <a:off x="1752111" y="1675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83272</xdr:rowOff>
    </xdr:from>
    <xdr:to>
      <xdr:col>6</xdr:col>
      <xdr:colOff>38100</xdr:colOff>
      <xdr:row>98</xdr:row>
      <xdr:rowOff>13422</xdr:rowOff>
    </xdr:to>
    <xdr:sp macro="" textlink="">
      <xdr:nvSpPr>
        <xdr:cNvPr id="265" name="楕円 264"/>
        <xdr:cNvSpPr/>
      </xdr:nvSpPr>
      <xdr:spPr>
        <a:xfrm>
          <a:off x="1079500" y="1671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4549</xdr:rowOff>
    </xdr:from>
    <xdr:ext cx="534377" cy="259045"/>
    <xdr:sp macro="" textlink="">
      <xdr:nvSpPr>
        <xdr:cNvPr id="266" name="テキスト ボックス 265"/>
        <xdr:cNvSpPr txBox="1"/>
      </xdr:nvSpPr>
      <xdr:spPr>
        <a:xfrm>
          <a:off x="863111" y="1680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2451</xdr:rowOff>
    </xdr:from>
    <xdr:to>
      <xdr:col>54</xdr:col>
      <xdr:colOff>189865</xdr:colOff>
      <xdr:row>39</xdr:row>
      <xdr:rowOff>103035</xdr:rowOff>
    </xdr:to>
    <xdr:cxnSp macro="">
      <xdr:nvCxnSpPr>
        <xdr:cNvPr id="291" name="直線コネクタ 290"/>
        <xdr:cNvCxnSpPr/>
      </xdr:nvCxnSpPr>
      <xdr:spPr>
        <a:xfrm flipV="1">
          <a:off x="10475595" y="5145951"/>
          <a:ext cx="1270" cy="164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106862</xdr:rowOff>
    </xdr:from>
    <xdr:ext cx="534377" cy="259045"/>
    <xdr:sp macro="" textlink="">
      <xdr:nvSpPr>
        <xdr:cNvPr id="292" name="補助費等最小値テキスト"/>
        <xdr:cNvSpPr txBox="1"/>
      </xdr:nvSpPr>
      <xdr:spPr>
        <a:xfrm>
          <a:off x="10528300" y="679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103035</xdr:rowOff>
    </xdr:from>
    <xdr:to>
      <xdr:col>55</xdr:col>
      <xdr:colOff>88900</xdr:colOff>
      <xdr:row>39</xdr:row>
      <xdr:rowOff>103035</xdr:rowOff>
    </xdr:to>
    <xdr:cxnSp macro="">
      <xdr:nvCxnSpPr>
        <xdr:cNvPr id="293" name="直線コネクタ 292"/>
        <xdr:cNvCxnSpPr/>
      </xdr:nvCxnSpPr>
      <xdr:spPr>
        <a:xfrm>
          <a:off x="10388600" y="678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120578</xdr:rowOff>
    </xdr:from>
    <xdr:ext cx="599010" cy="259045"/>
    <xdr:sp macro="" textlink="">
      <xdr:nvSpPr>
        <xdr:cNvPr id="294" name="補助費等最大値テキスト"/>
        <xdr:cNvSpPr txBox="1"/>
      </xdr:nvSpPr>
      <xdr:spPr>
        <a:xfrm>
          <a:off x="10528300" y="492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2451</xdr:rowOff>
    </xdr:from>
    <xdr:to>
      <xdr:col>55</xdr:col>
      <xdr:colOff>88900</xdr:colOff>
      <xdr:row>30</xdr:row>
      <xdr:rowOff>2451</xdr:rowOff>
    </xdr:to>
    <xdr:cxnSp macro="">
      <xdr:nvCxnSpPr>
        <xdr:cNvPr id="295" name="直線コネクタ 294"/>
        <xdr:cNvCxnSpPr/>
      </xdr:nvCxnSpPr>
      <xdr:spPr>
        <a:xfrm>
          <a:off x="10388600" y="514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167462</xdr:rowOff>
    </xdr:from>
    <xdr:to>
      <xdr:col>55</xdr:col>
      <xdr:colOff>0</xdr:colOff>
      <xdr:row>37</xdr:row>
      <xdr:rowOff>59081</xdr:rowOff>
    </xdr:to>
    <xdr:cxnSp macro="">
      <xdr:nvCxnSpPr>
        <xdr:cNvPr id="296" name="直線コネクタ 295"/>
        <xdr:cNvCxnSpPr/>
      </xdr:nvCxnSpPr>
      <xdr:spPr>
        <a:xfrm flipV="1">
          <a:off x="9639300" y="6339662"/>
          <a:ext cx="838200" cy="6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143476</xdr:rowOff>
    </xdr:from>
    <xdr:ext cx="534377" cy="259045"/>
    <xdr:sp macro="" textlink="">
      <xdr:nvSpPr>
        <xdr:cNvPr id="297" name="補助費等平均値テキスト"/>
        <xdr:cNvSpPr txBox="1"/>
      </xdr:nvSpPr>
      <xdr:spPr>
        <a:xfrm>
          <a:off x="10528300" y="6315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165049</xdr:rowOff>
    </xdr:from>
    <xdr:to>
      <xdr:col>55</xdr:col>
      <xdr:colOff>50800</xdr:colOff>
      <xdr:row>37</xdr:row>
      <xdr:rowOff>95199</xdr:rowOff>
    </xdr:to>
    <xdr:sp macro="" textlink="">
      <xdr:nvSpPr>
        <xdr:cNvPr id="298" name="フローチャート: 判断 297"/>
        <xdr:cNvSpPr/>
      </xdr:nvSpPr>
      <xdr:spPr>
        <a:xfrm>
          <a:off x="10426700" y="63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160325</xdr:rowOff>
    </xdr:from>
    <xdr:to>
      <xdr:col>50</xdr:col>
      <xdr:colOff>114300</xdr:colOff>
      <xdr:row>37</xdr:row>
      <xdr:rowOff>59081</xdr:rowOff>
    </xdr:to>
    <xdr:cxnSp macro="">
      <xdr:nvCxnSpPr>
        <xdr:cNvPr id="299" name="直線コネクタ 298"/>
        <xdr:cNvCxnSpPr/>
      </xdr:nvCxnSpPr>
      <xdr:spPr>
        <a:xfrm>
          <a:off x="8750300" y="5132375"/>
          <a:ext cx="889000" cy="127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59868</xdr:rowOff>
    </xdr:from>
    <xdr:to>
      <xdr:col>50</xdr:col>
      <xdr:colOff>165100</xdr:colOff>
      <xdr:row>37</xdr:row>
      <xdr:rowOff>161468</xdr:rowOff>
    </xdr:to>
    <xdr:sp macro="" textlink="">
      <xdr:nvSpPr>
        <xdr:cNvPr id="300" name="フローチャート: 判断 299"/>
        <xdr:cNvSpPr/>
      </xdr:nvSpPr>
      <xdr:spPr>
        <a:xfrm>
          <a:off x="9588500" y="64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152595</xdr:rowOff>
    </xdr:from>
    <xdr:ext cx="534377" cy="259045"/>
    <xdr:sp macro="" textlink="">
      <xdr:nvSpPr>
        <xdr:cNvPr id="301" name="テキスト ボックス 300"/>
        <xdr:cNvSpPr txBox="1"/>
      </xdr:nvSpPr>
      <xdr:spPr>
        <a:xfrm>
          <a:off x="9372111" y="64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160325</xdr:rowOff>
    </xdr:from>
    <xdr:to>
      <xdr:col>45</xdr:col>
      <xdr:colOff>177800</xdr:colOff>
      <xdr:row>37</xdr:row>
      <xdr:rowOff>170650</xdr:rowOff>
    </xdr:to>
    <xdr:cxnSp macro="">
      <xdr:nvCxnSpPr>
        <xdr:cNvPr id="302" name="直線コネクタ 301"/>
        <xdr:cNvCxnSpPr/>
      </xdr:nvCxnSpPr>
      <xdr:spPr>
        <a:xfrm flipV="1">
          <a:off x="7861300" y="5132375"/>
          <a:ext cx="889000" cy="138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126238</xdr:rowOff>
    </xdr:from>
    <xdr:to>
      <xdr:col>46</xdr:col>
      <xdr:colOff>38100</xdr:colOff>
      <xdr:row>30</xdr:row>
      <xdr:rowOff>56388</xdr:rowOff>
    </xdr:to>
    <xdr:sp macro="" textlink="">
      <xdr:nvSpPr>
        <xdr:cNvPr id="303" name="フローチャート: 判断 302"/>
        <xdr:cNvSpPr/>
      </xdr:nvSpPr>
      <xdr:spPr>
        <a:xfrm>
          <a:off x="8699500" y="509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47515</xdr:rowOff>
    </xdr:from>
    <xdr:ext cx="599010" cy="259045"/>
    <xdr:sp macro="" textlink="">
      <xdr:nvSpPr>
        <xdr:cNvPr id="304" name="テキスト ボックス 303"/>
        <xdr:cNvSpPr txBox="1"/>
      </xdr:nvSpPr>
      <xdr:spPr>
        <a:xfrm>
          <a:off x="8450795" y="5191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85128</xdr:rowOff>
    </xdr:from>
    <xdr:to>
      <xdr:col>41</xdr:col>
      <xdr:colOff>50800</xdr:colOff>
      <xdr:row>37</xdr:row>
      <xdr:rowOff>170650</xdr:rowOff>
    </xdr:to>
    <xdr:cxnSp macro="">
      <xdr:nvCxnSpPr>
        <xdr:cNvPr id="305" name="直線コネクタ 304"/>
        <xdr:cNvCxnSpPr/>
      </xdr:nvCxnSpPr>
      <xdr:spPr>
        <a:xfrm>
          <a:off x="6972300" y="6428778"/>
          <a:ext cx="889000" cy="8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157531</xdr:rowOff>
    </xdr:from>
    <xdr:to>
      <xdr:col>41</xdr:col>
      <xdr:colOff>101600</xdr:colOff>
      <xdr:row>38</xdr:row>
      <xdr:rowOff>87681</xdr:rowOff>
    </xdr:to>
    <xdr:sp macro="" textlink="">
      <xdr:nvSpPr>
        <xdr:cNvPr id="306" name="フローチャート: 判断 305"/>
        <xdr:cNvSpPr/>
      </xdr:nvSpPr>
      <xdr:spPr>
        <a:xfrm>
          <a:off x="7810500" y="65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78808</xdr:rowOff>
    </xdr:from>
    <xdr:ext cx="534377" cy="259045"/>
    <xdr:sp macro="" textlink="">
      <xdr:nvSpPr>
        <xdr:cNvPr id="307" name="テキスト ボックス 306"/>
        <xdr:cNvSpPr txBox="1"/>
      </xdr:nvSpPr>
      <xdr:spPr>
        <a:xfrm>
          <a:off x="7594111" y="659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37656</xdr:rowOff>
    </xdr:from>
    <xdr:to>
      <xdr:col>36</xdr:col>
      <xdr:colOff>165100</xdr:colOff>
      <xdr:row>38</xdr:row>
      <xdr:rowOff>139256</xdr:rowOff>
    </xdr:to>
    <xdr:sp macro="" textlink="">
      <xdr:nvSpPr>
        <xdr:cNvPr id="308" name="フローチャート: 判断 307"/>
        <xdr:cNvSpPr/>
      </xdr:nvSpPr>
      <xdr:spPr>
        <a:xfrm>
          <a:off x="6921500" y="655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130383</xdr:rowOff>
    </xdr:from>
    <xdr:ext cx="534377" cy="259045"/>
    <xdr:sp macro="" textlink="">
      <xdr:nvSpPr>
        <xdr:cNvPr id="309" name="テキスト ボックス 308"/>
        <xdr:cNvSpPr txBox="1"/>
      </xdr:nvSpPr>
      <xdr:spPr>
        <a:xfrm>
          <a:off x="6705111" y="664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116662</xdr:rowOff>
    </xdr:from>
    <xdr:to>
      <xdr:col>55</xdr:col>
      <xdr:colOff>50800</xdr:colOff>
      <xdr:row>37</xdr:row>
      <xdr:rowOff>46812</xdr:rowOff>
    </xdr:to>
    <xdr:sp macro="" textlink="">
      <xdr:nvSpPr>
        <xdr:cNvPr id="315" name="楕円 314"/>
        <xdr:cNvSpPr/>
      </xdr:nvSpPr>
      <xdr:spPr>
        <a:xfrm>
          <a:off x="10426700" y="628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139539</xdr:rowOff>
    </xdr:from>
    <xdr:ext cx="534377" cy="259045"/>
    <xdr:sp macro="" textlink="">
      <xdr:nvSpPr>
        <xdr:cNvPr id="316" name="補助費等該当値テキスト"/>
        <xdr:cNvSpPr txBox="1"/>
      </xdr:nvSpPr>
      <xdr:spPr>
        <a:xfrm>
          <a:off x="10528300" y="614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8281</xdr:rowOff>
    </xdr:from>
    <xdr:to>
      <xdr:col>50</xdr:col>
      <xdr:colOff>165100</xdr:colOff>
      <xdr:row>37</xdr:row>
      <xdr:rowOff>109881</xdr:rowOff>
    </xdr:to>
    <xdr:sp macro="" textlink="">
      <xdr:nvSpPr>
        <xdr:cNvPr id="317" name="楕円 316"/>
        <xdr:cNvSpPr/>
      </xdr:nvSpPr>
      <xdr:spPr>
        <a:xfrm>
          <a:off x="9588500" y="635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126408</xdr:rowOff>
    </xdr:from>
    <xdr:ext cx="534377" cy="259045"/>
    <xdr:sp macro="" textlink="">
      <xdr:nvSpPr>
        <xdr:cNvPr id="318" name="テキスト ボックス 317"/>
        <xdr:cNvSpPr txBox="1"/>
      </xdr:nvSpPr>
      <xdr:spPr>
        <a:xfrm>
          <a:off x="9372111" y="612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109525</xdr:rowOff>
    </xdr:from>
    <xdr:to>
      <xdr:col>46</xdr:col>
      <xdr:colOff>38100</xdr:colOff>
      <xdr:row>30</xdr:row>
      <xdr:rowOff>39675</xdr:rowOff>
    </xdr:to>
    <xdr:sp macro="" textlink="">
      <xdr:nvSpPr>
        <xdr:cNvPr id="319" name="楕円 318"/>
        <xdr:cNvSpPr/>
      </xdr:nvSpPr>
      <xdr:spPr>
        <a:xfrm>
          <a:off x="8699500" y="508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56202</xdr:rowOff>
    </xdr:from>
    <xdr:ext cx="599010" cy="259045"/>
    <xdr:sp macro="" textlink="">
      <xdr:nvSpPr>
        <xdr:cNvPr id="320" name="テキスト ボックス 319"/>
        <xdr:cNvSpPr txBox="1"/>
      </xdr:nvSpPr>
      <xdr:spPr>
        <a:xfrm>
          <a:off x="8450795" y="485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119850</xdr:rowOff>
    </xdr:from>
    <xdr:to>
      <xdr:col>41</xdr:col>
      <xdr:colOff>101600</xdr:colOff>
      <xdr:row>38</xdr:row>
      <xdr:rowOff>50000</xdr:rowOff>
    </xdr:to>
    <xdr:sp macro="" textlink="">
      <xdr:nvSpPr>
        <xdr:cNvPr id="321" name="楕円 320"/>
        <xdr:cNvSpPr/>
      </xdr:nvSpPr>
      <xdr:spPr>
        <a:xfrm>
          <a:off x="7810500" y="64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66527</xdr:rowOff>
    </xdr:from>
    <xdr:ext cx="534377" cy="259045"/>
    <xdr:sp macro="" textlink="">
      <xdr:nvSpPr>
        <xdr:cNvPr id="322" name="テキスト ボックス 321"/>
        <xdr:cNvSpPr txBox="1"/>
      </xdr:nvSpPr>
      <xdr:spPr>
        <a:xfrm>
          <a:off x="7594111" y="623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34328</xdr:rowOff>
    </xdr:from>
    <xdr:to>
      <xdr:col>36</xdr:col>
      <xdr:colOff>165100</xdr:colOff>
      <xdr:row>37</xdr:row>
      <xdr:rowOff>135928</xdr:rowOff>
    </xdr:to>
    <xdr:sp macro="" textlink="">
      <xdr:nvSpPr>
        <xdr:cNvPr id="323" name="楕円 322"/>
        <xdr:cNvSpPr/>
      </xdr:nvSpPr>
      <xdr:spPr>
        <a:xfrm>
          <a:off x="6921500" y="637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152455</xdr:rowOff>
    </xdr:from>
    <xdr:ext cx="534377" cy="259045"/>
    <xdr:sp macro="" textlink="">
      <xdr:nvSpPr>
        <xdr:cNvPr id="324" name="テキスト ボックス 323"/>
        <xdr:cNvSpPr txBox="1"/>
      </xdr:nvSpPr>
      <xdr:spPr>
        <a:xfrm>
          <a:off x="6705111" y="615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8" name="直線コネクタ 347"/>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49" name="普通建設事業費最小値テキスト"/>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0" name="直線コネクタ 349"/>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1" name="普通建設事業費最大値テキスト"/>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2" name="直線コネクタ 351"/>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114660</xdr:rowOff>
    </xdr:from>
    <xdr:to>
      <xdr:col>55</xdr:col>
      <xdr:colOff>0</xdr:colOff>
      <xdr:row>57</xdr:row>
      <xdr:rowOff>97104</xdr:rowOff>
    </xdr:to>
    <xdr:cxnSp macro="">
      <xdr:nvCxnSpPr>
        <xdr:cNvPr id="353" name="直線コネクタ 352"/>
        <xdr:cNvCxnSpPr/>
      </xdr:nvCxnSpPr>
      <xdr:spPr>
        <a:xfrm>
          <a:off x="9639300" y="9715860"/>
          <a:ext cx="838200" cy="15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4" name="普通建設事業費平均値テキスト"/>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5" name="フローチャート: 判断 354"/>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114660</xdr:rowOff>
    </xdr:from>
    <xdr:to>
      <xdr:col>50</xdr:col>
      <xdr:colOff>114300</xdr:colOff>
      <xdr:row>57</xdr:row>
      <xdr:rowOff>46012</xdr:rowOff>
    </xdr:to>
    <xdr:cxnSp macro="">
      <xdr:nvCxnSpPr>
        <xdr:cNvPr id="356" name="直線コネクタ 355"/>
        <xdr:cNvCxnSpPr/>
      </xdr:nvCxnSpPr>
      <xdr:spPr>
        <a:xfrm flipV="1">
          <a:off x="8750300" y="9715860"/>
          <a:ext cx="889000" cy="10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7" name="フローチャート: 判断 356"/>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79176</xdr:rowOff>
    </xdr:from>
    <xdr:ext cx="534377" cy="259045"/>
    <xdr:sp macro="" textlink="">
      <xdr:nvSpPr>
        <xdr:cNvPr id="358" name="テキスト ボックス 357"/>
        <xdr:cNvSpPr txBox="1"/>
      </xdr:nvSpPr>
      <xdr:spPr>
        <a:xfrm>
          <a:off x="9372111" y="985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46012</xdr:rowOff>
    </xdr:from>
    <xdr:to>
      <xdr:col>45</xdr:col>
      <xdr:colOff>177800</xdr:colOff>
      <xdr:row>58</xdr:row>
      <xdr:rowOff>72088</xdr:rowOff>
    </xdr:to>
    <xdr:cxnSp macro="">
      <xdr:nvCxnSpPr>
        <xdr:cNvPr id="359" name="直線コネクタ 358"/>
        <xdr:cNvCxnSpPr/>
      </xdr:nvCxnSpPr>
      <xdr:spPr>
        <a:xfrm flipV="1">
          <a:off x="7861300" y="9818662"/>
          <a:ext cx="889000" cy="19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0" name="フローチャート: 判断 359"/>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108097</xdr:rowOff>
    </xdr:from>
    <xdr:ext cx="534377" cy="259045"/>
    <xdr:sp macro="" textlink="">
      <xdr:nvSpPr>
        <xdr:cNvPr id="361" name="テキスト ボックス 360"/>
        <xdr:cNvSpPr txBox="1"/>
      </xdr:nvSpPr>
      <xdr:spPr>
        <a:xfrm>
          <a:off x="8483111" y="953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30566</xdr:rowOff>
    </xdr:from>
    <xdr:to>
      <xdr:col>41</xdr:col>
      <xdr:colOff>50800</xdr:colOff>
      <xdr:row>58</xdr:row>
      <xdr:rowOff>72088</xdr:rowOff>
    </xdr:to>
    <xdr:cxnSp macro="">
      <xdr:nvCxnSpPr>
        <xdr:cNvPr id="362" name="直線コネクタ 361"/>
        <xdr:cNvCxnSpPr/>
      </xdr:nvCxnSpPr>
      <xdr:spPr>
        <a:xfrm>
          <a:off x="6972300" y="9974666"/>
          <a:ext cx="889000" cy="4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3" name="フローチャート: 判断 362"/>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107297</xdr:rowOff>
    </xdr:from>
    <xdr:ext cx="534377" cy="259045"/>
    <xdr:sp macro="" textlink="">
      <xdr:nvSpPr>
        <xdr:cNvPr id="364" name="テキスト ボックス 363"/>
        <xdr:cNvSpPr txBox="1"/>
      </xdr:nvSpPr>
      <xdr:spPr>
        <a:xfrm>
          <a:off x="7594111" y="95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5" name="フローチャート: 判断 364"/>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135140</xdr:rowOff>
    </xdr:from>
    <xdr:ext cx="534377" cy="259045"/>
    <xdr:sp macro="" textlink="">
      <xdr:nvSpPr>
        <xdr:cNvPr id="366" name="テキスト ボックス 365"/>
        <xdr:cNvSpPr txBox="1"/>
      </xdr:nvSpPr>
      <xdr:spPr>
        <a:xfrm>
          <a:off x="6705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46304</xdr:rowOff>
    </xdr:from>
    <xdr:to>
      <xdr:col>55</xdr:col>
      <xdr:colOff>50800</xdr:colOff>
      <xdr:row>57</xdr:row>
      <xdr:rowOff>147904</xdr:rowOff>
    </xdr:to>
    <xdr:sp macro="" textlink="">
      <xdr:nvSpPr>
        <xdr:cNvPr id="372" name="楕円 371"/>
        <xdr:cNvSpPr/>
      </xdr:nvSpPr>
      <xdr:spPr>
        <a:xfrm>
          <a:off x="10426700" y="981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24731</xdr:rowOff>
    </xdr:from>
    <xdr:ext cx="534377" cy="259045"/>
    <xdr:sp macro="" textlink="">
      <xdr:nvSpPr>
        <xdr:cNvPr id="373" name="普通建設事業費該当値テキスト"/>
        <xdr:cNvSpPr txBox="1"/>
      </xdr:nvSpPr>
      <xdr:spPr>
        <a:xfrm>
          <a:off x="10528300" y="979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63860</xdr:rowOff>
    </xdr:from>
    <xdr:to>
      <xdr:col>50</xdr:col>
      <xdr:colOff>165100</xdr:colOff>
      <xdr:row>56</xdr:row>
      <xdr:rowOff>165460</xdr:rowOff>
    </xdr:to>
    <xdr:sp macro="" textlink="">
      <xdr:nvSpPr>
        <xdr:cNvPr id="374" name="楕円 373"/>
        <xdr:cNvSpPr/>
      </xdr:nvSpPr>
      <xdr:spPr>
        <a:xfrm>
          <a:off x="9588500" y="96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10537</xdr:rowOff>
    </xdr:from>
    <xdr:ext cx="534377" cy="259045"/>
    <xdr:sp macro="" textlink="">
      <xdr:nvSpPr>
        <xdr:cNvPr id="375" name="テキスト ボックス 374"/>
        <xdr:cNvSpPr txBox="1"/>
      </xdr:nvSpPr>
      <xdr:spPr>
        <a:xfrm>
          <a:off x="9372111" y="944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166662</xdr:rowOff>
    </xdr:from>
    <xdr:to>
      <xdr:col>46</xdr:col>
      <xdr:colOff>38100</xdr:colOff>
      <xdr:row>57</xdr:row>
      <xdr:rowOff>96812</xdr:rowOff>
    </xdr:to>
    <xdr:sp macro="" textlink="">
      <xdr:nvSpPr>
        <xdr:cNvPr id="376" name="楕円 375"/>
        <xdr:cNvSpPr/>
      </xdr:nvSpPr>
      <xdr:spPr>
        <a:xfrm>
          <a:off x="8699500" y="976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87939</xdr:rowOff>
    </xdr:from>
    <xdr:ext cx="534377" cy="259045"/>
    <xdr:sp macro="" textlink="">
      <xdr:nvSpPr>
        <xdr:cNvPr id="377" name="テキスト ボックス 376"/>
        <xdr:cNvSpPr txBox="1"/>
      </xdr:nvSpPr>
      <xdr:spPr>
        <a:xfrm>
          <a:off x="8483111" y="986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21288</xdr:rowOff>
    </xdr:from>
    <xdr:to>
      <xdr:col>41</xdr:col>
      <xdr:colOff>101600</xdr:colOff>
      <xdr:row>58</xdr:row>
      <xdr:rowOff>122888</xdr:rowOff>
    </xdr:to>
    <xdr:sp macro="" textlink="">
      <xdr:nvSpPr>
        <xdr:cNvPr id="378" name="楕円 377"/>
        <xdr:cNvSpPr/>
      </xdr:nvSpPr>
      <xdr:spPr>
        <a:xfrm>
          <a:off x="7810500" y="996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114015</xdr:rowOff>
    </xdr:from>
    <xdr:ext cx="534377" cy="259045"/>
    <xdr:sp macro="" textlink="">
      <xdr:nvSpPr>
        <xdr:cNvPr id="379" name="テキスト ボックス 378"/>
        <xdr:cNvSpPr txBox="1"/>
      </xdr:nvSpPr>
      <xdr:spPr>
        <a:xfrm>
          <a:off x="7594111" y="1005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151216</xdr:rowOff>
    </xdr:from>
    <xdr:to>
      <xdr:col>36</xdr:col>
      <xdr:colOff>165100</xdr:colOff>
      <xdr:row>58</xdr:row>
      <xdr:rowOff>81366</xdr:rowOff>
    </xdr:to>
    <xdr:sp macro="" textlink="">
      <xdr:nvSpPr>
        <xdr:cNvPr id="380" name="楕円 379"/>
        <xdr:cNvSpPr/>
      </xdr:nvSpPr>
      <xdr:spPr>
        <a:xfrm>
          <a:off x="6921500" y="992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72493</xdr:rowOff>
    </xdr:from>
    <xdr:ext cx="534377" cy="259045"/>
    <xdr:sp macro="" textlink="">
      <xdr:nvSpPr>
        <xdr:cNvPr id="381" name="テキスト ボックス 380"/>
        <xdr:cNvSpPr txBox="1"/>
      </xdr:nvSpPr>
      <xdr:spPr>
        <a:xfrm>
          <a:off x="6705111" y="1001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5" name="直線コネクタ 404"/>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8" name="普通建設事業費 （ うち新規整備　）最大値テキスト"/>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9" name="直線コネクタ 408"/>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10364</xdr:rowOff>
    </xdr:from>
    <xdr:to>
      <xdr:col>55</xdr:col>
      <xdr:colOff>0</xdr:colOff>
      <xdr:row>79</xdr:row>
      <xdr:rowOff>11900</xdr:rowOff>
    </xdr:to>
    <xdr:cxnSp macro="">
      <xdr:nvCxnSpPr>
        <xdr:cNvPr id="410" name="直線コネクタ 409"/>
        <xdr:cNvCxnSpPr/>
      </xdr:nvCxnSpPr>
      <xdr:spPr>
        <a:xfrm flipV="1">
          <a:off x="9639300" y="13554914"/>
          <a:ext cx="838200" cy="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1" name="普通建設事業費 （ うち新規整備　）平均値テキスト"/>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2" name="フローチャート: 判断 411"/>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125552</xdr:rowOff>
    </xdr:from>
    <xdr:to>
      <xdr:col>50</xdr:col>
      <xdr:colOff>114300</xdr:colOff>
      <xdr:row>79</xdr:row>
      <xdr:rowOff>11900</xdr:rowOff>
    </xdr:to>
    <xdr:cxnSp macro="">
      <xdr:nvCxnSpPr>
        <xdr:cNvPr id="413" name="直線コネクタ 412"/>
        <xdr:cNvCxnSpPr/>
      </xdr:nvCxnSpPr>
      <xdr:spPr>
        <a:xfrm>
          <a:off x="8750300" y="13498652"/>
          <a:ext cx="889000" cy="5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4" name="フローチャート: 判断 413"/>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5" name="テキスト ボックス 414"/>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120345</xdr:rowOff>
    </xdr:from>
    <xdr:to>
      <xdr:col>45</xdr:col>
      <xdr:colOff>177800</xdr:colOff>
      <xdr:row>78</xdr:row>
      <xdr:rowOff>125552</xdr:rowOff>
    </xdr:to>
    <xdr:cxnSp macro="">
      <xdr:nvCxnSpPr>
        <xdr:cNvPr id="416" name="直線コネクタ 415"/>
        <xdr:cNvCxnSpPr/>
      </xdr:nvCxnSpPr>
      <xdr:spPr>
        <a:xfrm>
          <a:off x="7861300" y="13493445"/>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7" name="フローチャート: 判断 416"/>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145508</xdr:rowOff>
    </xdr:from>
    <xdr:ext cx="534377" cy="259045"/>
    <xdr:sp macro="" textlink="">
      <xdr:nvSpPr>
        <xdr:cNvPr id="418" name="テキスト ボックス 417"/>
        <xdr:cNvSpPr txBox="1"/>
      </xdr:nvSpPr>
      <xdr:spPr>
        <a:xfrm>
          <a:off x="8483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55068</xdr:rowOff>
    </xdr:from>
    <xdr:to>
      <xdr:col>41</xdr:col>
      <xdr:colOff>50800</xdr:colOff>
      <xdr:row>78</xdr:row>
      <xdr:rowOff>120345</xdr:rowOff>
    </xdr:to>
    <xdr:cxnSp macro="">
      <xdr:nvCxnSpPr>
        <xdr:cNvPr id="419" name="直線コネクタ 418"/>
        <xdr:cNvCxnSpPr/>
      </xdr:nvCxnSpPr>
      <xdr:spPr>
        <a:xfrm>
          <a:off x="6972300" y="13428168"/>
          <a:ext cx="889000" cy="6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0" name="フローチャート: 判断 419"/>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110292</xdr:rowOff>
    </xdr:from>
    <xdr:ext cx="534377" cy="259045"/>
    <xdr:sp macro="" textlink="">
      <xdr:nvSpPr>
        <xdr:cNvPr id="421" name="テキスト ボックス 420"/>
        <xdr:cNvSpPr txBox="1"/>
      </xdr:nvSpPr>
      <xdr:spPr>
        <a:xfrm>
          <a:off x="7594111" y="131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2" name="フローチャート: 判断 421"/>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103446</xdr:rowOff>
    </xdr:from>
    <xdr:ext cx="534377" cy="259045"/>
    <xdr:sp macro="" textlink="">
      <xdr:nvSpPr>
        <xdr:cNvPr id="423" name="テキスト ボックス 422"/>
        <xdr:cNvSpPr txBox="1"/>
      </xdr:nvSpPr>
      <xdr:spPr>
        <a:xfrm>
          <a:off x="6705111" y="134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131014</xdr:rowOff>
    </xdr:from>
    <xdr:to>
      <xdr:col>55</xdr:col>
      <xdr:colOff>50800</xdr:colOff>
      <xdr:row>79</xdr:row>
      <xdr:rowOff>61164</xdr:rowOff>
    </xdr:to>
    <xdr:sp macro="" textlink="">
      <xdr:nvSpPr>
        <xdr:cNvPr id="429" name="楕円 428"/>
        <xdr:cNvSpPr/>
      </xdr:nvSpPr>
      <xdr:spPr>
        <a:xfrm>
          <a:off x="10426700" y="135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45941</xdr:rowOff>
    </xdr:from>
    <xdr:ext cx="469744" cy="259045"/>
    <xdr:sp macro="" textlink="">
      <xdr:nvSpPr>
        <xdr:cNvPr id="430" name="普通建設事業費 （ うち新規整備　）該当値テキスト"/>
        <xdr:cNvSpPr txBox="1"/>
      </xdr:nvSpPr>
      <xdr:spPr>
        <a:xfrm>
          <a:off x="10528300" y="1341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132550</xdr:rowOff>
    </xdr:from>
    <xdr:to>
      <xdr:col>50</xdr:col>
      <xdr:colOff>165100</xdr:colOff>
      <xdr:row>79</xdr:row>
      <xdr:rowOff>62700</xdr:rowOff>
    </xdr:to>
    <xdr:sp macro="" textlink="">
      <xdr:nvSpPr>
        <xdr:cNvPr id="431" name="楕円 430"/>
        <xdr:cNvSpPr/>
      </xdr:nvSpPr>
      <xdr:spPr>
        <a:xfrm>
          <a:off x="9588500" y="1350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53827</xdr:rowOff>
    </xdr:from>
    <xdr:ext cx="469744" cy="259045"/>
    <xdr:sp macro="" textlink="">
      <xdr:nvSpPr>
        <xdr:cNvPr id="432" name="テキスト ボックス 431"/>
        <xdr:cNvSpPr txBox="1"/>
      </xdr:nvSpPr>
      <xdr:spPr>
        <a:xfrm>
          <a:off x="9404428" y="1359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74752</xdr:rowOff>
    </xdr:from>
    <xdr:to>
      <xdr:col>46</xdr:col>
      <xdr:colOff>38100</xdr:colOff>
      <xdr:row>79</xdr:row>
      <xdr:rowOff>4902</xdr:rowOff>
    </xdr:to>
    <xdr:sp macro="" textlink="">
      <xdr:nvSpPr>
        <xdr:cNvPr id="433" name="楕円 432"/>
        <xdr:cNvSpPr/>
      </xdr:nvSpPr>
      <xdr:spPr>
        <a:xfrm>
          <a:off x="8699500" y="1344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167479</xdr:rowOff>
    </xdr:from>
    <xdr:ext cx="469744" cy="259045"/>
    <xdr:sp macro="" textlink="">
      <xdr:nvSpPr>
        <xdr:cNvPr id="434" name="テキスト ボックス 433"/>
        <xdr:cNvSpPr txBox="1"/>
      </xdr:nvSpPr>
      <xdr:spPr>
        <a:xfrm>
          <a:off x="8515428" y="13540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69545</xdr:rowOff>
    </xdr:from>
    <xdr:to>
      <xdr:col>41</xdr:col>
      <xdr:colOff>101600</xdr:colOff>
      <xdr:row>78</xdr:row>
      <xdr:rowOff>171145</xdr:rowOff>
    </xdr:to>
    <xdr:sp macro="" textlink="">
      <xdr:nvSpPr>
        <xdr:cNvPr id="435" name="楕円 434"/>
        <xdr:cNvSpPr/>
      </xdr:nvSpPr>
      <xdr:spPr>
        <a:xfrm>
          <a:off x="7810500" y="1344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162272</xdr:rowOff>
    </xdr:from>
    <xdr:ext cx="469744" cy="259045"/>
    <xdr:sp macro="" textlink="">
      <xdr:nvSpPr>
        <xdr:cNvPr id="436" name="テキスト ボックス 435"/>
        <xdr:cNvSpPr txBox="1"/>
      </xdr:nvSpPr>
      <xdr:spPr>
        <a:xfrm>
          <a:off x="7626428" y="13535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4268</xdr:rowOff>
    </xdr:from>
    <xdr:to>
      <xdr:col>36</xdr:col>
      <xdr:colOff>165100</xdr:colOff>
      <xdr:row>78</xdr:row>
      <xdr:rowOff>105868</xdr:rowOff>
    </xdr:to>
    <xdr:sp macro="" textlink="">
      <xdr:nvSpPr>
        <xdr:cNvPr id="437" name="楕円 436"/>
        <xdr:cNvSpPr/>
      </xdr:nvSpPr>
      <xdr:spPr>
        <a:xfrm>
          <a:off x="6921500" y="1337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122395</xdr:rowOff>
    </xdr:from>
    <xdr:ext cx="534377" cy="259045"/>
    <xdr:sp macro="" textlink="">
      <xdr:nvSpPr>
        <xdr:cNvPr id="438" name="テキスト ボックス 437"/>
        <xdr:cNvSpPr txBox="1"/>
      </xdr:nvSpPr>
      <xdr:spPr>
        <a:xfrm>
          <a:off x="6705111" y="1315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2" name="直線コネクタ 461"/>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3" name="普通建設事業費 （ うち更新整備　）最小値テキスト"/>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4" name="直線コネクタ 463"/>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5" name="普通建設事業費 （ うち更新整備　）最大値テキスト"/>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6" name="直線コネクタ 465"/>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37795</xdr:rowOff>
    </xdr:from>
    <xdr:to>
      <xdr:col>55</xdr:col>
      <xdr:colOff>0</xdr:colOff>
      <xdr:row>97</xdr:row>
      <xdr:rowOff>37948</xdr:rowOff>
    </xdr:to>
    <xdr:cxnSp macro="">
      <xdr:nvCxnSpPr>
        <xdr:cNvPr id="467" name="直線コネクタ 466"/>
        <xdr:cNvCxnSpPr/>
      </xdr:nvCxnSpPr>
      <xdr:spPr>
        <a:xfrm>
          <a:off x="9639300" y="16325545"/>
          <a:ext cx="838200" cy="3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152633</xdr:rowOff>
    </xdr:from>
    <xdr:ext cx="534377" cy="259045"/>
    <xdr:sp macro="" textlink="">
      <xdr:nvSpPr>
        <xdr:cNvPr id="468" name="普通建設事業費 （ うち更新整備　）平均値テキスト"/>
        <xdr:cNvSpPr txBox="1"/>
      </xdr:nvSpPr>
      <xdr:spPr>
        <a:xfrm>
          <a:off x="10528300" y="1661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9" name="フローチャート: 判断 468"/>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37795</xdr:rowOff>
    </xdr:from>
    <xdr:to>
      <xdr:col>50</xdr:col>
      <xdr:colOff>114300</xdr:colOff>
      <xdr:row>96</xdr:row>
      <xdr:rowOff>88925</xdr:rowOff>
    </xdr:to>
    <xdr:cxnSp macro="">
      <xdr:nvCxnSpPr>
        <xdr:cNvPr id="470" name="直線コネクタ 469"/>
        <xdr:cNvCxnSpPr/>
      </xdr:nvCxnSpPr>
      <xdr:spPr>
        <a:xfrm flipV="1">
          <a:off x="8750300" y="16325545"/>
          <a:ext cx="889000" cy="22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1" name="フローチャート: 判断 470"/>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98620</xdr:rowOff>
    </xdr:from>
    <xdr:ext cx="534377" cy="259045"/>
    <xdr:sp macro="" textlink="">
      <xdr:nvSpPr>
        <xdr:cNvPr id="472" name="テキスト ボックス 471"/>
        <xdr:cNvSpPr txBox="1"/>
      </xdr:nvSpPr>
      <xdr:spPr>
        <a:xfrm>
          <a:off x="9372111" y="167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88925</xdr:rowOff>
    </xdr:from>
    <xdr:to>
      <xdr:col>45</xdr:col>
      <xdr:colOff>177800</xdr:colOff>
      <xdr:row>98</xdr:row>
      <xdr:rowOff>103670</xdr:rowOff>
    </xdr:to>
    <xdr:cxnSp macro="">
      <xdr:nvCxnSpPr>
        <xdr:cNvPr id="473" name="直線コネクタ 472"/>
        <xdr:cNvCxnSpPr/>
      </xdr:nvCxnSpPr>
      <xdr:spPr>
        <a:xfrm flipV="1">
          <a:off x="7861300" y="16548125"/>
          <a:ext cx="889000" cy="35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4" name="フローチャート: 判断 473"/>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93160</xdr:rowOff>
    </xdr:from>
    <xdr:ext cx="534377" cy="259045"/>
    <xdr:sp macro="" textlink="">
      <xdr:nvSpPr>
        <xdr:cNvPr id="475" name="テキスト ボックス 474"/>
        <xdr:cNvSpPr txBox="1"/>
      </xdr:nvSpPr>
      <xdr:spPr>
        <a:xfrm>
          <a:off x="8483111" y="167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103670</xdr:rowOff>
    </xdr:from>
    <xdr:to>
      <xdr:col>41</xdr:col>
      <xdr:colOff>50800</xdr:colOff>
      <xdr:row>98</xdr:row>
      <xdr:rowOff>120041</xdr:rowOff>
    </xdr:to>
    <xdr:cxnSp macro="">
      <xdr:nvCxnSpPr>
        <xdr:cNvPr id="476" name="直線コネクタ 475"/>
        <xdr:cNvCxnSpPr/>
      </xdr:nvCxnSpPr>
      <xdr:spPr>
        <a:xfrm flipV="1">
          <a:off x="6972300" y="16905770"/>
          <a:ext cx="889000" cy="1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7" name="フローチャート: 判断 476"/>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153280</xdr:rowOff>
    </xdr:from>
    <xdr:ext cx="534377" cy="259045"/>
    <xdr:sp macro="" textlink="">
      <xdr:nvSpPr>
        <xdr:cNvPr id="478" name="テキスト ボックス 477"/>
        <xdr:cNvSpPr txBox="1"/>
      </xdr:nvSpPr>
      <xdr:spPr>
        <a:xfrm>
          <a:off x="7594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79" name="フローチャート: 判断 478"/>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6684</xdr:rowOff>
    </xdr:from>
    <xdr:ext cx="534377" cy="259045"/>
    <xdr:sp macro="" textlink="">
      <xdr:nvSpPr>
        <xdr:cNvPr id="480" name="テキスト ボックス 479"/>
        <xdr:cNvSpPr txBox="1"/>
      </xdr:nvSpPr>
      <xdr:spPr>
        <a:xfrm>
          <a:off x="6705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158598</xdr:rowOff>
    </xdr:from>
    <xdr:to>
      <xdr:col>55</xdr:col>
      <xdr:colOff>50800</xdr:colOff>
      <xdr:row>97</xdr:row>
      <xdr:rowOff>88748</xdr:rowOff>
    </xdr:to>
    <xdr:sp macro="" textlink="">
      <xdr:nvSpPr>
        <xdr:cNvPr id="486" name="楕円 485"/>
        <xdr:cNvSpPr/>
      </xdr:nvSpPr>
      <xdr:spPr>
        <a:xfrm>
          <a:off x="10426700" y="1661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10025</xdr:rowOff>
    </xdr:from>
    <xdr:ext cx="534377" cy="259045"/>
    <xdr:sp macro="" textlink="">
      <xdr:nvSpPr>
        <xdr:cNvPr id="487" name="普通建設事業費 （ うち更新整備　）該当値テキスト"/>
        <xdr:cNvSpPr txBox="1"/>
      </xdr:nvSpPr>
      <xdr:spPr>
        <a:xfrm>
          <a:off x="10528300" y="1646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158445</xdr:rowOff>
    </xdr:from>
    <xdr:to>
      <xdr:col>50</xdr:col>
      <xdr:colOff>165100</xdr:colOff>
      <xdr:row>95</xdr:row>
      <xdr:rowOff>88595</xdr:rowOff>
    </xdr:to>
    <xdr:sp macro="" textlink="">
      <xdr:nvSpPr>
        <xdr:cNvPr id="488" name="楕円 487"/>
        <xdr:cNvSpPr/>
      </xdr:nvSpPr>
      <xdr:spPr>
        <a:xfrm>
          <a:off x="9588500" y="1627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105122</xdr:rowOff>
    </xdr:from>
    <xdr:ext cx="534377" cy="259045"/>
    <xdr:sp macro="" textlink="">
      <xdr:nvSpPr>
        <xdr:cNvPr id="489" name="テキスト ボックス 488"/>
        <xdr:cNvSpPr txBox="1"/>
      </xdr:nvSpPr>
      <xdr:spPr>
        <a:xfrm>
          <a:off x="9372111" y="160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38125</xdr:rowOff>
    </xdr:from>
    <xdr:to>
      <xdr:col>46</xdr:col>
      <xdr:colOff>38100</xdr:colOff>
      <xdr:row>96</xdr:row>
      <xdr:rowOff>139725</xdr:rowOff>
    </xdr:to>
    <xdr:sp macro="" textlink="">
      <xdr:nvSpPr>
        <xdr:cNvPr id="490" name="楕円 489"/>
        <xdr:cNvSpPr/>
      </xdr:nvSpPr>
      <xdr:spPr>
        <a:xfrm>
          <a:off x="8699500" y="1649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156252</xdr:rowOff>
    </xdr:from>
    <xdr:ext cx="534377" cy="259045"/>
    <xdr:sp macro="" textlink="">
      <xdr:nvSpPr>
        <xdr:cNvPr id="491" name="テキスト ボックス 490"/>
        <xdr:cNvSpPr txBox="1"/>
      </xdr:nvSpPr>
      <xdr:spPr>
        <a:xfrm>
          <a:off x="8483111" y="1627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52870</xdr:rowOff>
    </xdr:from>
    <xdr:to>
      <xdr:col>41</xdr:col>
      <xdr:colOff>101600</xdr:colOff>
      <xdr:row>98</xdr:row>
      <xdr:rowOff>154470</xdr:rowOff>
    </xdr:to>
    <xdr:sp macro="" textlink="">
      <xdr:nvSpPr>
        <xdr:cNvPr id="492" name="楕円 491"/>
        <xdr:cNvSpPr/>
      </xdr:nvSpPr>
      <xdr:spPr>
        <a:xfrm>
          <a:off x="7810500" y="1685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145597</xdr:rowOff>
    </xdr:from>
    <xdr:ext cx="469744" cy="259045"/>
    <xdr:sp macro="" textlink="">
      <xdr:nvSpPr>
        <xdr:cNvPr id="493" name="テキスト ボックス 492"/>
        <xdr:cNvSpPr txBox="1"/>
      </xdr:nvSpPr>
      <xdr:spPr>
        <a:xfrm>
          <a:off x="7626428" y="169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69241</xdr:rowOff>
    </xdr:from>
    <xdr:to>
      <xdr:col>36</xdr:col>
      <xdr:colOff>165100</xdr:colOff>
      <xdr:row>98</xdr:row>
      <xdr:rowOff>170841</xdr:rowOff>
    </xdr:to>
    <xdr:sp macro="" textlink="">
      <xdr:nvSpPr>
        <xdr:cNvPr id="494" name="楕円 493"/>
        <xdr:cNvSpPr/>
      </xdr:nvSpPr>
      <xdr:spPr>
        <a:xfrm>
          <a:off x="6921500" y="1687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161968</xdr:rowOff>
    </xdr:from>
    <xdr:ext cx="469744" cy="259045"/>
    <xdr:sp macro="" textlink="">
      <xdr:nvSpPr>
        <xdr:cNvPr id="495" name="テキスト ボックス 494"/>
        <xdr:cNvSpPr txBox="1"/>
      </xdr:nvSpPr>
      <xdr:spPr>
        <a:xfrm>
          <a:off x="6737428" y="1696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7" name="直線コネクタ 516"/>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8" name="災害復旧事業費最小値テキスト"/>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0" name="災害復旧事業費最大値テキスト"/>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1" name="直線コネクタ 520"/>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131196</xdr:rowOff>
    </xdr:from>
    <xdr:to>
      <xdr:col>85</xdr:col>
      <xdr:colOff>127000</xdr:colOff>
      <xdr:row>38</xdr:row>
      <xdr:rowOff>133802</xdr:rowOff>
    </xdr:to>
    <xdr:cxnSp macro="">
      <xdr:nvCxnSpPr>
        <xdr:cNvPr id="522" name="直線コネクタ 521"/>
        <xdr:cNvCxnSpPr/>
      </xdr:nvCxnSpPr>
      <xdr:spPr>
        <a:xfrm flipV="1">
          <a:off x="15481300" y="6646296"/>
          <a:ext cx="8382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3" name="災害復旧事業費平均値テキスト"/>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4" name="フローチャート: 判断 523"/>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133802</xdr:rowOff>
    </xdr:from>
    <xdr:to>
      <xdr:col>81</xdr:col>
      <xdr:colOff>50800</xdr:colOff>
      <xdr:row>38</xdr:row>
      <xdr:rowOff>137826</xdr:rowOff>
    </xdr:to>
    <xdr:cxnSp macro="">
      <xdr:nvCxnSpPr>
        <xdr:cNvPr id="525" name="直線コネクタ 524"/>
        <xdr:cNvCxnSpPr/>
      </xdr:nvCxnSpPr>
      <xdr:spPr>
        <a:xfrm flipV="1">
          <a:off x="14592300" y="6648902"/>
          <a:ext cx="889000" cy="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6" name="フローチャート: 判断 525"/>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7" name="テキスト ボックス 526"/>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130602</xdr:rowOff>
    </xdr:from>
    <xdr:to>
      <xdr:col>76</xdr:col>
      <xdr:colOff>114300</xdr:colOff>
      <xdr:row>38</xdr:row>
      <xdr:rowOff>137826</xdr:rowOff>
    </xdr:to>
    <xdr:cxnSp macro="">
      <xdr:nvCxnSpPr>
        <xdr:cNvPr id="528" name="直線コネクタ 527"/>
        <xdr:cNvCxnSpPr/>
      </xdr:nvCxnSpPr>
      <xdr:spPr>
        <a:xfrm>
          <a:off x="13703300" y="6645702"/>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29" name="フローチャート: 判断 528"/>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161581</xdr:rowOff>
    </xdr:from>
    <xdr:ext cx="378565" cy="259045"/>
    <xdr:sp macro="" textlink="">
      <xdr:nvSpPr>
        <xdr:cNvPr id="530" name="テキスト ボックス 529"/>
        <xdr:cNvSpPr txBox="1"/>
      </xdr:nvSpPr>
      <xdr:spPr>
        <a:xfrm>
          <a:off x="14403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33813</xdr:rowOff>
    </xdr:from>
    <xdr:to>
      <xdr:col>71</xdr:col>
      <xdr:colOff>177800</xdr:colOff>
      <xdr:row>38</xdr:row>
      <xdr:rowOff>130602</xdr:rowOff>
    </xdr:to>
    <xdr:cxnSp macro="">
      <xdr:nvCxnSpPr>
        <xdr:cNvPr id="531" name="直線コネクタ 530"/>
        <xdr:cNvCxnSpPr/>
      </xdr:nvCxnSpPr>
      <xdr:spPr>
        <a:xfrm>
          <a:off x="12814300" y="6548913"/>
          <a:ext cx="889000" cy="9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2" name="フローチャート: 判断 531"/>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148048</xdr:rowOff>
    </xdr:from>
    <xdr:ext cx="469744" cy="259045"/>
    <xdr:sp macro="" textlink="">
      <xdr:nvSpPr>
        <xdr:cNvPr id="533" name="テキスト ボックス 532"/>
        <xdr:cNvSpPr txBox="1"/>
      </xdr:nvSpPr>
      <xdr:spPr>
        <a:xfrm>
          <a:off x="13468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4" name="フローチャート: 判断 533"/>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105869</xdr:rowOff>
    </xdr:from>
    <xdr:ext cx="469744" cy="259045"/>
    <xdr:sp macro="" textlink="">
      <xdr:nvSpPr>
        <xdr:cNvPr id="535" name="テキスト ボックス 534"/>
        <xdr:cNvSpPr txBox="1"/>
      </xdr:nvSpPr>
      <xdr:spPr>
        <a:xfrm>
          <a:off x="12579428" y="66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80396</xdr:rowOff>
    </xdr:from>
    <xdr:to>
      <xdr:col>85</xdr:col>
      <xdr:colOff>177800</xdr:colOff>
      <xdr:row>39</xdr:row>
      <xdr:rowOff>10546</xdr:rowOff>
    </xdr:to>
    <xdr:sp macro="" textlink="">
      <xdr:nvSpPr>
        <xdr:cNvPr id="541" name="楕円 540"/>
        <xdr:cNvSpPr/>
      </xdr:nvSpPr>
      <xdr:spPr>
        <a:xfrm>
          <a:off x="16268700" y="659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378565" cy="259045"/>
    <xdr:sp macro="" textlink="">
      <xdr:nvSpPr>
        <xdr:cNvPr id="542" name="災害復旧事業費該当値テキスト"/>
        <xdr:cNvSpPr txBox="1"/>
      </xdr:nvSpPr>
      <xdr:spPr>
        <a:xfrm>
          <a:off x="16370300" y="6535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83002</xdr:rowOff>
    </xdr:from>
    <xdr:to>
      <xdr:col>81</xdr:col>
      <xdr:colOff>101600</xdr:colOff>
      <xdr:row>39</xdr:row>
      <xdr:rowOff>13152</xdr:rowOff>
    </xdr:to>
    <xdr:sp macro="" textlink="">
      <xdr:nvSpPr>
        <xdr:cNvPr id="543" name="楕円 542"/>
        <xdr:cNvSpPr/>
      </xdr:nvSpPr>
      <xdr:spPr>
        <a:xfrm>
          <a:off x="15430500" y="659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4279</xdr:rowOff>
    </xdr:from>
    <xdr:ext cx="378565" cy="259045"/>
    <xdr:sp macro="" textlink="">
      <xdr:nvSpPr>
        <xdr:cNvPr id="544" name="テキスト ボックス 543"/>
        <xdr:cNvSpPr txBox="1"/>
      </xdr:nvSpPr>
      <xdr:spPr>
        <a:xfrm>
          <a:off x="15292017" y="6690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87026</xdr:rowOff>
    </xdr:from>
    <xdr:to>
      <xdr:col>76</xdr:col>
      <xdr:colOff>165100</xdr:colOff>
      <xdr:row>39</xdr:row>
      <xdr:rowOff>17176</xdr:rowOff>
    </xdr:to>
    <xdr:sp macro="" textlink="">
      <xdr:nvSpPr>
        <xdr:cNvPr id="545" name="楕円 544"/>
        <xdr:cNvSpPr/>
      </xdr:nvSpPr>
      <xdr:spPr>
        <a:xfrm>
          <a:off x="14541500" y="660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8303</xdr:rowOff>
    </xdr:from>
    <xdr:ext cx="313932" cy="259045"/>
    <xdr:sp macro="" textlink="">
      <xdr:nvSpPr>
        <xdr:cNvPr id="546" name="テキスト ボックス 545"/>
        <xdr:cNvSpPr txBox="1"/>
      </xdr:nvSpPr>
      <xdr:spPr>
        <a:xfrm>
          <a:off x="14435333" y="669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79802</xdr:rowOff>
    </xdr:from>
    <xdr:to>
      <xdr:col>72</xdr:col>
      <xdr:colOff>38100</xdr:colOff>
      <xdr:row>39</xdr:row>
      <xdr:rowOff>9952</xdr:rowOff>
    </xdr:to>
    <xdr:sp macro="" textlink="">
      <xdr:nvSpPr>
        <xdr:cNvPr id="547" name="楕円 546"/>
        <xdr:cNvSpPr/>
      </xdr:nvSpPr>
      <xdr:spPr>
        <a:xfrm>
          <a:off x="13652500" y="659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1079</xdr:rowOff>
    </xdr:from>
    <xdr:ext cx="378565" cy="259045"/>
    <xdr:sp macro="" textlink="">
      <xdr:nvSpPr>
        <xdr:cNvPr id="548" name="テキスト ボックス 547"/>
        <xdr:cNvSpPr txBox="1"/>
      </xdr:nvSpPr>
      <xdr:spPr>
        <a:xfrm>
          <a:off x="13514017" y="6687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154463</xdr:rowOff>
    </xdr:from>
    <xdr:to>
      <xdr:col>67</xdr:col>
      <xdr:colOff>101600</xdr:colOff>
      <xdr:row>38</xdr:row>
      <xdr:rowOff>84613</xdr:rowOff>
    </xdr:to>
    <xdr:sp macro="" textlink="">
      <xdr:nvSpPr>
        <xdr:cNvPr id="549" name="楕円 548"/>
        <xdr:cNvSpPr/>
      </xdr:nvSpPr>
      <xdr:spPr>
        <a:xfrm>
          <a:off x="12763500" y="649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101140</xdr:rowOff>
    </xdr:from>
    <xdr:ext cx="469744" cy="259045"/>
    <xdr:sp macro="" textlink="">
      <xdr:nvSpPr>
        <xdr:cNvPr id="550" name="テキスト ボックス 549"/>
        <xdr:cNvSpPr txBox="1"/>
      </xdr:nvSpPr>
      <xdr:spPr>
        <a:xfrm>
          <a:off x="12579428" y="627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3" name="直線コネクタ 622"/>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4" name="公債費最小値テキスト"/>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5" name="直線コネクタ 624"/>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6" name="公債費最大値テキスト"/>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7" name="直線コネクタ 626"/>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8128</xdr:rowOff>
    </xdr:from>
    <xdr:to>
      <xdr:col>85</xdr:col>
      <xdr:colOff>127000</xdr:colOff>
      <xdr:row>76</xdr:row>
      <xdr:rowOff>15735</xdr:rowOff>
    </xdr:to>
    <xdr:cxnSp macro="">
      <xdr:nvCxnSpPr>
        <xdr:cNvPr id="628" name="直線コネクタ 627"/>
        <xdr:cNvCxnSpPr/>
      </xdr:nvCxnSpPr>
      <xdr:spPr>
        <a:xfrm>
          <a:off x="15481300" y="13038328"/>
          <a:ext cx="838200" cy="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27081</xdr:rowOff>
    </xdr:from>
    <xdr:ext cx="534377" cy="259045"/>
    <xdr:sp macro="" textlink="">
      <xdr:nvSpPr>
        <xdr:cNvPr id="629" name="公債費平均値テキスト"/>
        <xdr:cNvSpPr txBox="1"/>
      </xdr:nvSpPr>
      <xdr:spPr>
        <a:xfrm>
          <a:off x="16370300" y="1305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0" name="フローチャート: 判断 629"/>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8128</xdr:rowOff>
    </xdr:from>
    <xdr:to>
      <xdr:col>81</xdr:col>
      <xdr:colOff>50800</xdr:colOff>
      <xdr:row>76</xdr:row>
      <xdr:rowOff>13551</xdr:rowOff>
    </xdr:to>
    <xdr:cxnSp macro="">
      <xdr:nvCxnSpPr>
        <xdr:cNvPr id="631" name="直線コネクタ 630"/>
        <xdr:cNvCxnSpPr/>
      </xdr:nvCxnSpPr>
      <xdr:spPr>
        <a:xfrm flipV="1">
          <a:off x="14592300" y="13038328"/>
          <a:ext cx="889000" cy="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2" name="フローチャート: 判断 631"/>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145814</xdr:rowOff>
    </xdr:from>
    <xdr:ext cx="534377" cy="259045"/>
    <xdr:sp macro="" textlink="">
      <xdr:nvSpPr>
        <xdr:cNvPr id="633" name="テキスト ボックス 632"/>
        <xdr:cNvSpPr txBox="1"/>
      </xdr:nvSpPr>
      <xdr:spPr>
        <a:xfrm>
          <a:off x="15214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13551</xdr:rowOff>
    </xdr:from>
    <xdr:to>
      <xdr:col>76</xdr:col>
      <xdr:colOff>114300</xdr:colOff>
      <xdr:row>76</xdr:row>
      <xdr:rowOff>29197</xdr:rowOff>
    </xdr:to>
    <xdr:cxnSp macro="">
      <xdr:nvCxnSpPr>
        <xdr:cNvPr id="634" name="直線コネクタ 633"/>
        <xdr:cNvCxnSpPr/>
      </xdr:nvCxnSpPr>
      <xdr:spPr>
        <a:xfrm flipV="1">
          <a:off x="13703300" y="13043751"/>
          <a:ext cx="889000" cy="1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5" name="フローチャート: 判断 634"/>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142245</xdr:rowOff>
    </xdr:from>
    <xdr:ext cx="534377" cy="259045"/>
    <xdr:sp macro="" textlink="">
      <xdr:nvSpPr>
        <xdr:cNvPr id="636" name="テキスト ボックス 635"/>
        <xdr:cNvSpPr txBox="1"/>
      </xdr:nvSpPr>
      <xdr:spPr>
        <a:xfrm>
          <a:off x="14325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29197</xdr:rowOff>
    </xdr:from>
    <xdr:to>
      <xdr:col>71</xdr:col>
      <xdr:colOff>177800</xdr:colOff>
      <xdr:row>76</xdr:row>
      <xdr:rowOff>47003</xdr:rowOff>
    </xdr:to>
    <xdr:cxnSp macro="">
      <xdr:nvCxnSpPr>
        <xdr:cNvPr id="637" name="直線コネクタ 636"/>
        <xdr:cNvCxnSpPr/>
      </xdr:nvCxnSpPr>
      <xdr:spPr>
        <a:xfrm flipV="1">
          <a:off x="12814300" y="13059397"/>
          <a:ext cx="889000" cy="1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8" name="フローチャート: 判断 637"/>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151629</xdr:rowOff>
    </xdr:from>
    <xdr:ext cx="534377" cy="259045"/>
    <xdr:sp macro="" textlink="">
      <xdr:nvSpPr>
        <xdr:cNvPr id="639" name="テキスト ボックス 638"/>
        <xdr:cNvSpPr txBox="1"/>
      </xdr:nvSpPr>
      <xdr:spPr>
        <a:xfrm>
          <a:off x="13436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0" name="フローチャート: 判断 639"/>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157154</xdr:rowOff>
    </xdr:from>
    <xdr:ext cx="534377" cy="259045"/>
    <xdr:sp macro="" textlink="">
      <xdr:nvSpPr>
        <xdr:cNvPr id="641" name="テキスト ボックス 640"/>
        <xdr:cNvSpPr txBox="1"/>
      </xdr:nvSpPr>
      <xdr:spPr>
        <a:xfrm>
          <a:off x="12547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136385</xdr:rowOff>
    </xdr:from>
    <xdr:to>
      <xdr:col>85</xdr:col>
      <xdr:colOff>177800</xdr:colOff>
      <xdr:row>76</xdr:row>
      <xdr:rowOff>66535</xdr:rowOff>
    </xdr:to>
    <xdr:sp macro="" textlink="">
      <xdr:nvSpPr>
        <xdr:cNvPr id="647" name="楕円 646"/>
        <xdr:cNvSpPr/>
      </xdr:nvSpPr>
      <xdr:spPr>
        <a:xfrm>
          <a:off x="16268700" y="1299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159262</xdr:rowOff>
    </xdr:from>
    <xdr:ext cx="534377" cy="259045"/>
    <xdr:sp macro="" textlink="">
      <xdr:nvSpPr>
        <xdr:cNvPr id="648" name="公債費該当値テキスト"/>
        <xdr:cNvSpPr txBox="1"/>
      </xdr:nvSpPr>
      <xdr:spPr>
        <a:xfrm>
          <a:off x="16370300" y="1284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128778</xdr:rowOff>
    </xdr:from>
    <xdr:to>
      <xdr:col>81</xdr:col>
      <xdr:colOff>101600</xdr:colOff>
      <xdr:row>76</xdr:row>
      <xdr:rowOff>58928</xdr:rowOff>
    </xdr:to>
    <xdr:sp macro="" textlink="">
      <xdr:nvSpPr>
        <xdr:cNvPr id="649" name="楕円 648"/>
        <xdr:cNvSpPr/>
      </xdr:nvSpPr>
      <xdr:spPr>
        <a:xfrm>
          <a:off x="154305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75455</xdr:rowOff>
    </xdr:from>
    <xdr:ext cx="534377" cy="259045"/>
    <xdr:sp macro="" textlink="">
      <xdr:nvSpPr>
        <xdr:cNvPr id="650" name="テキスト ボックス 649"/>
        <xdr:cNvSpPr txBox="1"/>
      </xdr:nvSpPr>
      <xdr:spPr>
        <a:xfrm>
          <a:off x="15214111" y="127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134201</xdr:rowOff>
    </xdr:from>
    <xdr:to>
      <xdr:col>76</xdr:col>
      <xdr:colOff>165100</xdr:colOff>
      <xdr:row>76</xdr:row>
      <xdr:rowOff>64351</xdr:rowOff>
    </xdr:to>
    <xdr:sp macro="" textlink="">
      <xdr:nvSpPr>
        <xdr:cNvPr id="651" name="楕円 650"/>
        <xdr:cNvSpPr/>
      </xdr:nvSpPr>
      <xdr:spPr>
        <a:xfrm>
          <a:off x="14541500" y="1299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80878</xdr:rowOff>
    </xdr:from>
    <xdr:ext cx="534377" cy="259045"/>
    <xdr:sp macro="" textlink="">
      <xdr:nvSpPr>
        <xdr:cNvPr id="652" name="テキスト ボックス 651"/>
        <xdr:cNvSpPr txBox="1"/>
      </xdr:nvSpPr>
      <xdr:spPr>
        <a:xfrm>
          <a:off x="14325111" y="1276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149847</xdr:rowOff>
    </xdr:from>
    <xdr:to>
      <xdr:col>72</xdr:col>
      <xdr:colOff>38100</xdr:colOff>
      <xdr:row>76</xdr:row>
      <xdr:rowOff>79997</xdr:rowOff>
    </xdr:to>
    <xdr:sp macro="" textlink="">
      <xdr:nvSpPr>
        <xdr:cNvPr id="653" name="楕円 652"/>
        <xdr:cNvSpPr/>
      </xdr:nvSpPr>
      <xdr:spPr>
        <a:xfrm>
          <a:off x="13652500" y="1300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96524</xdr:rowOff>
    </xdr:from>
    <xdr:ext cx="534377" cy="259045"/>
    <xdr:sp macro="" textlink="">
      <xdr:nvSpPr>
        <xdr:cNvPr id="654" name="テキスト ボックス 653"/>
        <xdr:cNvSpPr txBox="1"/>
      </xdr:nvSpPr>
      <xdr:spPr>
        <a:xfrm>
          <a:off x="13436111" y="1278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167653</xdr:rowOff>
    </xdr:from>
    <xdr:to>
      <xdr:col>67</xdr:col>
      <xdr:colOff>101600</xdr:colOff>
      <xdr:row>76</xdr:row>
      <xdr:rowOff>97803</xdr:rowOff>
    </xdr:to>
    <xdr:sp macro="" textlink="">
      <xdr:nvSpPr>
        <xdr:cNvPr id="655" name="楕円 654"/>
        <xdr:cNvSpPr/>
      </xdr:nvSpPr>
      <xdr:spPr>
        <a:xfrm>
          <a:off x="12763500" y="130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114330</xdr:rowOff>
    </xdr:from>
    <xdr:ext cx="534377" cy="259045"/>
    <xdr:sp macro="" textlink="">
      <xdr:nvSpPr>
        <xdr:cNvPr id="656" name="テキスト ボックス 655"/>
        <xdr:cNvSpPr txBox="1"/>
      </xdr:nvSpPr>
      <xdr:spPr>
        <a:xfrm>
          <a:off x="12547111" y="1280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0" name="直線コネクタ 679"/>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1" name="積立金最小値テキスト"/>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2" name="直線コネクタ 681"/>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3" name="積立金最大値テキスト"/>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4" name="直線コネクタ 683"/>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106590</xdr:rowOff>
    </xdr:from>
    <xdr:to>
      <xdr:col>85</xdr:col>
      <xdr:colOff>127000</xdr:colOff>
      <xdr:row>98</xdr:row>
      <xdr:rowOff>155384</xdr:rowOff>
    </xdr:to>
    <xdr:cxnSp macro="">
      <xdr:nvCxnSpPr>
        <xdr:cNvPr id="685" name="直線コネクタ 684"/>
        <xdr:cNvCxnSpPr/>
      </xdr:nvCxnSpPr>
      <xdr:spPr>
        <a:xfrm>
          <a:off x="15481300" y="16908690"/>
          <a:ext cx="838200" cy="4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6" name="積立金平均値テキスト"/>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7" name="フローチャート: 判断 686"/>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106590</xdr:rowOff>
    </xdr:from>
    <xdr:to>
      <xdr:col>81</xdr:col>
      <xdr:colOff>50800</xdr:colOff>
      <xdr:row>98</xdr:row>
      <xdr:rowOff>115836</xdr:rowOff>
    </xdr:to>
    <xdr:cxnSp macro="">
      <xdr:nvCxnSpPr>
        <xdr:cNvPr id="688" name="直線コネクタ 687"/>
        <xdr:cNvCxnSpPr/>
      </xdr:nvCxnSpPr>
      <xdr:spPr>
        <a:xfrm flipV="1">
          <a:off x="14592300" y="16908690"/>
          <a:ext cx="889000" cy="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89" name="フローチャート: 判断 688"/>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90" name="テキスト ボックス 689"/>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115836</xdr:rowOff>
    </xdr:from>
    <xdr:to>
      <xdr:col>76</xdr:col>
      <xdr:colOff>114300</xdr:colOff>
      <xdr:row>98</xdr:row>
      <xdr:rowOff>139015</xdr:rowOff>
    </xdr:to>
    <xdr:cxnSp macro="">
      <xdr:nvCxnSpPr>
        <xdr:cNvPr id="691" name="直線コネクタ 690"/>
        <xdr:cNvCxnSpPr/>
      </xdr:nvCxnSpPr>
      <xdr:spPr>
        <a:xfrm flipV="1">
          <a:off x="13703300" y="16917936"/>
          <a:ext cx="889000" cy="2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2" name="フローチャート: 判断 691"/>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89171</xdr:rowOff>
    </xdr:from>
    <xdr:ext cx="534377" cy="259045"/>
    <xdr:sp macro="" textlink="">
      <xdr:nvSpPr>
        <xdr:cNvPr id="693" name="テキスト ボックス 692"/>
        <xdr:cNvSpPr txBox="1"/>
      </xdr:nvSpPr>
      <xdr:spPr>
        <a:xfrm>
          <a:off x="14325111" y="165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139015</xdr:rowOff>
    </xdr:from>
    <xdr:to>
      <xdr:col>71</xdr:col>
      <xdr:colOff>177800</xdr:colOff>
      <xdr:row>99</xdr:row>
      <xdr:rowOff>30175</xdr:rowOff>
    </xdr:to>
    <xdr:cxnSp macro="">
      <xdr:nvCxnSpPr>
        <xdr:cNvPr id="694" name="直線コネクタ 693"/>
        <xdr:cNvCxnSpPr/>
      </xdr:nvCxnSpPr>
      <xdr:spPr>
        <a:xfrm flipV="1">
          <a:off x="12814300" y="16941115"/>
          <a:ext cx="889000" cy="6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5" name="フローチャート: 判断 694"/>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140174</xdr:rowOff>
    </xdr:from>
    <xdr:ext cx="534377" cy="259045"/>
    <xdr:sp macro="" textlink="">
      <xdr:nvSpPr>
        <xdr:cNvPr id="696" name="テキスト ボックス 695"/>
        <xdr:cNvSpPr txBox="1"/>
      </xdr:nvSpPr>
      <xdr:spPr>
        <a:xfrm>
          <a:off x="13436111" y="165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7" name="フローチャート: 判断 696"/>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146411</xdr:rowOff>
    </xdr:from>
    <xdr:ext cx="534377" cy="259045"/>
    <xdr:sp macro="" textlink="">
      <xdr:nvSpPr>
        <xdr:cNvPr id="698" name="テキスト ボックス 697"/>
        <xdr:cNvSpPr txBox="1"/>
      </xdr:nvSpPr>
      <xdr:spPr>
        <a:xfrm>
          <a:off x="12547111" y="166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104584</xdr:rowOff>
    </xdr:from>
    <xdr:to>
      <xdr:col>85</xdr:col>
      <xdr:colOff>177800</xdr:colOff>
      <xdr:row>99</xdr:row>
      <xdr:rowOff>34734</xdr:rowOff>
    </xdr:to>
    <xdr:sp macro="" textlink="">
      <xdr:nvSpPr>
        <xdr:cNvPr id="704" name="楕円 703"/>
        <xdr:cNvSpPr/>
      </xdr:nvSpPr>
      <xdr:spPr>
        <a:xfrm>
          <a:off x="16268700" y="1690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19511</xdr:rowOff>
    </xdr:from>
    <xdr:ext cx="469744" cy="259045"/>
    <xdr:sp macro="" textlink="">
      <xdr:nvSpPr>
        <xdr:cNvPr id="705" name="積立金該当値テキスト"/>
        <xdr:cNvSpPr txBox="1"/>
      </xdr:nvSpPr>
      <xdr:spPr>
        <a:xfrm>
          <a:off x="16370300" y="1682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55790</xdr:rowOff>
    </xdr:from>
    <xdr:to>
      <xdr:col>81</xdr:col>
      <xdr:colOff>101600</xdr:colOff>
      <xdr:row>98</xdr:row>
      <xdr:rowOff>157390</xdr:rowOff>
    </xdr:to>
    <xdr:sp macro="" textlink="">
      <xdr:nvSpPr>
        <xdr:cNvPr id="706" name="楕円 705"/>
        <xdr:cNvSpPr/>
      </xdr:nvSpPr>
      <xdr:spPr>
        <a:xfrm>
          <a:off x="15430500" y="168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148517</xdr:rowOff>
    </xdr:from>
    <xdr:ext cx="469744" cy="259045"/>
    <xdr:sp macro="" textlink="">
      <xdr:nvSpPr>
        <xdr:cNvPr id="707" name="テキスト ボックス 706"/>
        <xdr:cNvSpPr txBox="1"/>
      </xdr:nvSpPr>
      <xdr:spPr>
        <a:xfrm>
          <a:off x="15246428" y="1695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65036</xdr:rowOff>
    </xdr:from>
    <xdr:to>
      <xdr:col>76</xdr:col>
      <xdr:colOff>165100</xdr:colOff>
      <xdr:row>98</xdr:row>
      <xdr:rowOff>166636</xdr:rowOff>
    </xdr:to>
    <xdr:sp macro="" textlink="">
      <xdr:nvSpPr>
        <xdr:cNvPr id="708" name="楕円 707"/>
        <xdr:cNvSpPr/>
      </xdr:nvSpPr>
      <xdr:spPr>
        <a:xfrm>
          <a:off x="14541500" y="1686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157763</xdr:rowOff>
    </xdr:from>
    <xdr:ext cx="469744" cy="259045"/>
    <xdr:sp macro="" textlink="">
      <xdr:nvSpPr>
        <xdr:cNvPr id="709" name="テキスト ボックス 708"/>
        <xdr:cNvSpPr txBox="1"/>
      </xdr:nvSpPr>
      <xdr:spPr>
        <a:xfrm>
          <a:off x="14357428" y="1695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88215</xdr:rowOff>
    </xdr:from>
    <xdr:to>
      <xdr:col>72</xdr:col>
      <xdr:colOff>38100</xdr:colOff>
      <xdr:row>99</xdr:row>
      <xdr:rowOff>18365</xdr:rowOff>
    </xdr:to>
    <xdr:sp macro="" textlink="">
      <xdr:nvSpPr>
        <xdr:cNvPr id="710" name="楕円 709"/>
        <xdr:cNvSpPr/>
      </xdr:nvSpPr>
      <xdr:spPr>
        <a:xfrm>
          <a:off x="13652500" y="1689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9492</xdr:rowOff>
    </xdr:from>
    <xdr:ext cx="469744" cy="259045"/>
    <xdr:sp macro="" textlink="">
      <xdr:nvSpPr>
        <xdr:cNvPr id="711" name="テキスト ボックス 710"/>
        <xdr:cNvSpPr txBox="1"/>
      </xdr:nvSpPr>
      <xdr:spPr>
        <a:xfrm>
          <a:off x="13468428" y="1698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150825</xdr:rowOff>
    </xdr:from>
    <xdr:to>
      <xdr:col>67</xdr:col>
      <xdr:colOff>101600</xdr:colOff>
      <xdr:row>99</xdr:row>
      <xdr:rowOff>80975</xdr:rowOff>
    </xdr:to>
    <xdr:sp macro="" textlink="">
      <xdr:nvSpPr>
        <xdr:cNvPr id="712" name="楕円 711"/>
        <xdr:cNvSpPr/>
      </xdr:nvSpPr>
      <xdr:spPr>
        <a:xfrm>
          <a:off x="12763500" y="1695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72102</xdr:rowOff>
    </xdr:from>
    <xdr:ext cx="469744" cy="259045"/>
    <xdr:sp macro="" textlink="">
      <xdr:nvSpPr>
        <xdr:cNvPr id="713" name="テキスト ボックス 712"/>
        <xdr:cNvSpPr txBox="1"/>
      </xdr:nvSpPr>
      <xdr:spPr>
        <a:xfrm>
          <a:off x="12579428" y="1704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39" name="直線コネクタ 738"/>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2" name="投資及び出資金最大値テキスト"/>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3" name="直線コネクタ 742"/>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87285</xdr:rowOff>
    </xdr:from>
    <xdr:to>
      <xdr:col>116</xdr:col>
      <xdr:colOff>63500</xdr:colOff>
      <xdr:row>39</xdr:row>
      <xdr:rowOff>44504</xdr:rowOff>
    </xdr:to>
    <xdr:cxnSp macro="">
      <xdr:nvCxnSpPr>
        <xdr:cNvPr id="744" name="直線コネクタ 743"/>
        <xdr:cNvCxnSpPr/>
      </xdr:nvCxnSpPr>
      <xdr:spPr>
        <a:xfrm>
          <a:off x="21323300" y="6602385"/>
          <a:ext cx="838200" cy="12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5" name="投資及び出資金平均値テキスト"/>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6" name="フローチャート: 判断 745"/>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39932</xdr:rowOff>
    </xdr:from>
    <xdr:to>
      <xdr:col>111</xdr:col>
      <xdr:colOff>177800</xdr:colOff>
      <xdr:row>38</xdr:row>
      <xdr:rowOff>87285</xdr:rowOff>
    </xdr:to>
    <xdr:cxnSp macro="">
      <xdr:nvCxnSpPr>
        <xdr:cNvPr id="747" name="直線コネクタ 746"/>
        <xdr:cNvCxnSpPr/>
      </xdr:nvCxnSpPr>
      <xdr:spPr>
        <a:xfrm>
          <a:off x="20434300" y="6555032"/>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8" name="フローチャート: 判断 747"/>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49" name="テキスト ボックス 748"/>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73243</xdr:rowOff>
    </xdr:from>
    <xdr:to>
      <xdr:col>107</xdr:col>
      <xdr:colOff>50800</xdr:colOff>
      <xdr:row>38</xdr:row>
      <xdr:rowOff>39932</xdr:rowOff>
    </xdr:to>
    <xdr:cxnSp macro="">
      <xdr:nvCxnSpPr>
        <xdr:cNvPr id="750" name="直線コネクタ 749"/>
        <xdr:cNvCxnSpPr/>
      </xdr:nvCxnSpPr>
      <xdr:spPr>
        <a:xfrm>
          <a:off x="19545300" y="6416893"/>
          <a:ext cx="889000" cy="13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1" name="フローチャート: 判断 750"/>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106679</xdr:rowOff>
    </xdr:from>
    <xdr:ext cx="469744" cy="259045"/>
    <xdr:sp macro="" textlink="">
      <xdr:nvSpPr>
        <xdr:cNvPr id="752" name="テキスト ボックス 751"/>
        <xdr:cNvSpPr txBox="1"/>
      </xdr:nvSpPr>
      <xdr:spPr>
        <a:xfrm>
          <a:off x="20199428" y="662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60343</xdr:rowOff>
    </xdr:from>
    <xdr:to>
      <xdr:col>102</xdr:col>
      <xdr:colOff>114300</xdr:colOff>
      <xdr:row>37</xdr:row>
      <xdr:rowOff>73243</xdr:rowOff>
    </xdr:to>
    <xdr:cxnSp macro="">
      <xdr:nvCxnSpPr>
        <xdr:cNvPr id="753" name="直線コネクタ 752"/>
        <xdr:cNvCxnSpPr/>
      </xdr:nvCxnSpPr>
      <xdr:spPr>
        <a:xfrm>
          <a:off x="18656300" y="6232543"/>
          <a:ext cx="889000" cy="18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4" name="フローチャート: 判断 753"/>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157787</xdr:rowOff>
    </xdr:from>
    <xdr:ext cx="378565" cy="259045"/>
    <xdr:sp macro="" textlink="">
      <xdr:nvSpPr>
        <xdr:cNvPr id="755" name="テキスト ボックス 754"/>
        <xdr:cNvSpPr txBox="1"/>
      </xdr:nvSpPr>
      <xdr:spPr>
        <a:xfrm>
          <a:off x="19356017" y="667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6" name="フローチャート: 判断 755"/>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161053</xdr:rowOff>
    </xdr:from>
    <xdr:ext cx="378565" cy="259045"/>
    <xdr:sp macro="" textlink="">
      <xdr:nvSpPr>
        <xdr:cNvPr id="757" name="テキスト ボックス 756"/>
        <xdr:cNvSpPr txBox="1"/>
      </xdr:nvSpPr>
      <xdr:spPr>
        <a:xfrm>
          <a:off x="18467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165154</xdr:rowOff>
    </xdr:from>
    <xdr:to>
      <xdr:col>116</xdr:col>
      <xdr:colOff>114300</xdr:colOff>
      <xdr:row>39</xdr:row>
      <xdr:rowOff>95304</xdr:rowOff>
    </xdr:to>
    <xdr:sp macro="" textlink="">
      <xdr:nvSpPr>
        <xdr:cNvPr id="763" name="楕円 762"/>
        <xdr:cNvSpPr/>
      </xdr:nvSpPr>
      <xdr:spPr>
        <a:xfrm>
          <a:off x="22110700" y="668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80081</xdr:rowOff>
    </xdr:from>
    <xdr:ext cx="378565" cy="259045"/>
    <xdr:sp macro="" textlink="">
      <xdr:nvSpPr>
        <xdr:cNvPr id="764" name="投資及び出資金該当値テキスト"/>
        <xdr:cNvSpPr txBox="1"/>
      </xdr:nvSpPr>
      <xdr:spPr>
        <a:xfrm>
          <a:off x="22212300" y="6595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36485</xdr:rowOff>
    </xdr:from>
    <xdr:to>
      <xdr:col>112</xdr:col>
      <xdr:colOff>38100</xdr:colOff>
      <xdr:row>38</xdr:row>
      <xdr:rowOff>138085</xdr:rowOff>
    </xdr:to>
    <xdr:sp macro="" textlink="">
      <xdr:nvSpPr>
        <xdr:cNvPr id="765" name="楕円 764"/>
        <xdr:cNvSpPr/>
      </xdr:nvSpPr>
      <xdr:spPr>
        <a:xfrm>
          <a:off x="21272500" y="655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129212</xdr:rowOff>
    </xdr:from>
    <xdr:ext cx="469744" cy="259045"/>
    <xdr:sp macro="" textlink="">
      <xdr:nvSpPr>
        <xdr:cNvPr id="766" name="テキスト ボックス 765"/>
        <xdr:cNvSpPr txBox="1"/>
      </xdr:nvSpPr>
      <xdr:spPr>
        <a:xfrm>
          <a:off x="21088428" y="664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160582</xdr:rowOff>
    </xdr:from>
    <xdr:to>
      <xdr:col>107</xdr:col>
      <xdr:colOff>101600</xdr:colOff>
      <xdr:row>38</xdr:row>
      <xdr:rowOff>90732</xdr:rowOff>
    </xdr:to>
    <xdr:sp macro="" textlink="">
      <xdr:nvSpPr>
        <xdr:cNvPr id="767" name="楕円 766"/>
        <xdr:cNvSpPr/>
      </xdr:nvSpPr>
      <xdr:spPr>
        <a:xfrm>
          <a:off x="20383500" y="650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107259</xdr:rowOff>
    </xdr:from>
    <xdr:ext cx="469744" cy="259045"/>
    <xdr:sp macro="" textlink="">
      <xdr:nvSpPr>
        <xdr:cNvPr id="768" name="テキスト ボックス 767"/>
        <xdr:cNvSpPr txBox="1"/>
      </xdr:nvSpPr>
      <xdr:spPr>
        <a:xfrm>
          <a:off x="20199428" y="627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22443</xdr:rowOff>
    </xdr:from>
    <xdr:to>
      <xdr:col>102</xdr:col>
      <xdr:colOff>165100</xdr:colOff>
      <xdr:row>37</xdr:row>
      <xdr:rowOff>124043</xdr:rowOff>
    </xdr:to>
    <xdr:sp macro="" textlink="">
      <xdr:nvSpPr>
        <xdr:cNvPr id="769" name="楕円 768"/>
        <xdr:cNvSpPr/>
      </xdr:nvSpPr>
      <xdr:spPr>
        <a:xfrm>
          <a:off x="19494500" y="636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140570</xdr:rowOff>
    </xdr:from>
    <xdr:ext cx="469744" cy="259045"/>
    <xdr:sp macro="" textlink="">
      <xdr:nvSpPr>
        <xdr:cNvPr id="770" name="テキスト ボックス 769"/>
        <xdr:cNvSpPr txBox="1"/>
      </xdr:nvSpPr>
      <xdr:spPr>
        <a:xfrm>
          <a:off x="19310428" y="614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9543</xdr:rowOff>
    </xdr:from>
    <xdr:to>
      <xdr:col>98</xdr:col>
      <xdr:colOff>38100</xdr:colOff>
      <xdr:row>36</xdr:row>
      <xdr:rowOff>111143</xdr:rowOff>
    </xdr:to>
    <xdr:sp macro="" textlink="">
      <xdr:nvSpPr>
        <xdr:cNvPr id="771" name="楕円 770"/>
        <xdr:cNvSpPr/>
      </xdr:nvSpPr>
      <xdr:spPr>
        <a:xfrm>
          <a:off x="18605500" y="618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127670</xdr:rowOff>
    </xdr:from>
    <xdr:ext cx="469744" cy="259045"/>
    <xdr:sp macro="" textlink="">
      <xdr:nvSpPr>
        <xdr:cNvPr id="772" name="テキスト ボックス 771"/>
        <xdr:cNvSpPr txBox="1"/>
      </xdr:nvSpPr>
      <xdr:spPr>
        <a:xfrm>
          <a:off x="18421428" y="595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6" name="直線コネクタ 795"/>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9" name="貸付金最大値テキスト"/>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0" name="直線コネクタ 799"/>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42964</xdr:rowOff>
    </xdr:from>
    <xdr:to>
      <xdr:col>116</xdr:col>
      <xdr:colOff>63500</xdr:colOff>
      <xdr:row>59</xdr:row>
      <xdr:rowOff>43193</xdr:rowOff>
    </xdr:to>
    <xdr:cxnSp macro="">
      <xdr:nvCxnSpPr>
        <xdr:cNvPr id="801" name="直線コネクタ 800"/>
        <xdr:cNvCxnSpPr/>
      </xdr:nvCxnSpPr>
      <xdr:spPr>
        <a:xfrm>
          <a:off x="21323300" y="10158514"/>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2" name="貸付金平均値テキスト"/>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3" name="フローチャート: 判断 802"/>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41326</xdr:rowOff>
    </xdr:from>
    <xdr:to>
      <xdr:col>111</xdr:col>
      <xdr:colOff>177800</xdr:colOff>
      <xdr:row>59</xdr:row>
      <xdr:rowOff>42964</xdr:rowOff>
    </xdr:to>
    <xdr:cxnSp macro="">
      <xdr:nvCxnSpPr>
        <xdr:cNvPr id="804" name="直線コネクタ 803"/>
        <xdr:cNvCxnSpPr/>
      </xdr:nvCxnSpPr>
      <xdr:spPr>
        <a:xfrm>
          <a:off x="20434300" y="10156876"/>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5" name="フローチャート: 判断 804"/>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6" name="テキスト ボックス 805"/>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41326</xdr:rowOff>
    </xdr:from>
    <xdr:to>
      <xdr:col>107</xdr:col>
      <xdr:colOff>50800</xdr:colOff>
      <xdr:row>59</xdr:row>
      <xdr:rowOff>41973</xdr:rowOff>
    </xdr:to>
    <xdr:cxnSp macro="">
      <xdr:nvCxnSpPr>
        <xdr:cNvPr id="807" name="直線コネクタ 806"/>
        <xdr:cNvCxnSpPr/>
      </xdr:nvCxnSpPr>
      <xdr:spPr>
        <a:xfrm flipV="1">
          <a:off x="19545300" y="10156876"/>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8" name="フローチャート: 判断 807"/>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09" name="テキスト ボックス 808"/>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41897</xdr:rowOff>
    </xdr:from>
    <xdr:to>
      <xdr:col>102</xdr:col>
      <xdr:colOff>114300</xdr:colOff>
      <xdr:row>59</xdr:row>
      <xdr:rowOff>41973</xdr:rowOff>
    </xdr:to>
    <xdr:cxnSp macro="">
      <xdr:nvCxnSpPr>
        <xdr:cNvPr id="810" name="直線コネクタ 809"/>
        <xdr:cNvCxnSpPr/>
      </xdr:nvCxnSpPr>
      <xdr:spPr>
        <a:xfrm>
          <a:off x="18656300" y="1015744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1" name="フローチャート: 判断 810"/>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12" name="テキスト ボックス 811"/>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3" name="フローチャート: 判断 812"/>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macro="" textlink="">
      <xdr:nvSpPr>
        <xdr:cNvPr id="814" name="テキスト ボックス 813"/>
        <xdr:cNvSpPr txBox="1"/>
      </xdr:nvSpPr>
      <xdr:spPr>
        <a:xfrm>
          <a:off x="18421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163843</xdr:rowOff>
    </xdr:from>
    <xdr:to>
      <xdr:col>116</xdr:col>
      <xdr:colOff>114300</xdr:colOff>
      <xdr:row>59</xdr:row>
      <xdr:rowOff>93993</xdr:rowOff>
    </xdr:to>
    <xdr:sp macro="" textlink="">
      <xdr:nvSpPr>
        <xdr:cNvPr id="820" name="楕円 819"/>
        <xdr:cNvSpPr/>
      </xdr:nvSpPr>
      <xdr:spPr>
        <a:xfrm>
          <a:off x="22110700" y="1010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78770</xdr:rowOff>
    </xdr:from>
    <xdr:ext cx="313932" cy="259045"/>
    <xdr:sp macro="" textlink="">
      <xdr:nvSpPr>
        <xdr:cNvPr id="821" name="貸付金該当値テキスト"/>
        <xdr:cNvSpPr txBox="1"/>
      </xdr:nvSpPr>
      <xdr:spPr>
        <a:xfrm>
          <a:off x="22212300" y="1002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163614</xdr:rowOff>
    </xdr:from>
    <xdr:to>
      <xdr:col>112</xdr:col>
      <xdr:colOff>38100</xdr:colOff>
      <xdr:row>59</xdr:row>
      <xdr:rowOff>93764</xdr:rowOff>
    </xdr:to>
    <xdr:sp macro="" textlink="">
      <xdr:nvSpPr>
        <xdr:cNvPr id="822" name="楕円 821"/>
        <xdr:cNvSpPr/>
      </xdr:nvSpPr>
      <xdr:spPr>
        <a:xfrm>
          <a:off x="21272500" y="1010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84891</xdr:rowOff>
    </xdr:from>
    <xdr:ext cx="313932" cy="259045"/>
    <xdr:sp macro="" textlink="">
      <xdr:nvSpPr>
        <xdr:cNvPr id="823" name="テキスト ボックス 822"/>
        <xdr:cNvSpPr txBox="1"/>
      </xdr:nvSpPr>
      <xdr:spPr>
        <a:xfrm>
          <a:off x="21166333" y="10200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161976</xdr:rowOff>
    </xdr:from>
    <xdr:to>
      <xdr:col>107</xdr:col>
      <xdr:colOff>101600</xdr:colOff>
      <xdr:row>59</xdr:row>
      <xdr:rowOff>92126</xdr:rowOff>
    </xdr:to>
    <xdr:sp macro="" textlink="">
      <xdr:nvSpPr>
        <xdr:cNvPr id="824" name="楕円 823"/>
        <xdr:cNvSpPr/>
      </xdr:nvSpPr>
      <xdr:spPr>
        <a:xfrm>
          <a:off x="20383500" y="1010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83253</xdr:rowOff>
    </xdr:from>
    <xdr:ext cx="313932" cy="259045"/>
    <xdr:sp macro="" textlink="">
      <xdr:nvSpPr>
        <xdr:cNvPr id="825" name="テキスト ボックス 824"/>
        <xdr:cNvSpPr txBox="1"/>
      </xdr:nvSpPr>
      <xdr:spPr>
        <a:xfrm>
          <a:off x="20277333" y="10198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162623</xdr:rowOff>
    </xdr:from>
    <xdr:to>
      <xdr:col>102</xdr:col>
      <xdr:colOff>165100</xdr:colOff>
      <xdr:row>59</xdr:row>
      <xdr:rowOff>92773</xdr:rowOff>
    </xdr:to>
    <xdr:sp macro="" textlink="">
      <xdr:nvSpPr>
        <xdr:cNvPr id="826" name="楕円 825"/>
        <xdr:cNvSpPr/>
      </xdr:nvSpPr>
      <xdr:spPr>
        <a:xfrm>
          <a:off x="19494500" y="1010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83900</xdr:rowOff>
    </xdr:from>
    <xdr:ext cx="313932" cy="259045"/>
    <xdr:sp macro="" textlink="">
      <xdr:nvSpPr>
        <xdr:cNvPr id="827" name="テキスト ボックス 826"/>
        <xdr:cNvSpPr txBox="1"/>
      </xdr:nvSpPr>
      <xdr:spPr>
        <a:xfrm>
          <a:off x="19388333" y="10199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162547</xdr:rowOff>
    </xdr:from>
    <xdr:to>
      <xdr:col>98</xdr:col>
      <xdr:colOff>38100</xdr:colOff>
      <xdr:row>59</xdr:row>
      <xdr:rowOff>92697</xdr:rowOff>
    </xdr:to>
    <xdr:sp macro="" textlink="">
      <xdr:nvSpPr>
        <xdr:cNvPr id="828" name="楕円 827"/>
        <xdr:cNvSpPr/>
      </xdr:nvSpPr>
      <xdr:spPr>
        <a:xfrm>
          <a:off x="18605500" y="1010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83824</xdr:rowOff>
    </xdr:from>
    <xdr:ext cx="313932" cy="259045"/>
    <xdr:sp macro="" textlink="">
      <xdr:nvSpPr>
        <xdr:cNvPr id="829" name="テキスト ボックス 828"/>
        <xdr:cNvSpPr txBox="1"/>
      </xdr:nvSpPr>
      <xdr:spPr>
        <a:xfrm>
          <a:off x="18499333" y="101993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0" name="テキスト ボックス 849"/>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2" name="テキスト ボックス 851"/>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6" name="直線コネクタ 855"/>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7" name="繰出金最小値テキスト"/>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8" name="直線コネクタ 857"/>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59" name="繰出金最大値テキスト"/>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0" name="直線コネクタ 859"/>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102275</xdr:rowOff>
    </xdr:from>
    <xdr:to>
      <xdr:col>116</xdr:col>
      <xdr:colOff>63500</xdr:colOff>
      <xdr:row>75</xdr:row>
      <xdr:rowOff>150411</xdr:rowOff>
    </xdr:to>
    <xdr:cxnSp macro="">
      <xdr:nvCxnSpPr>
        <xdr:cNvPr id="861" name="直線コネクタ 860"/>
        <xdr:cNvCxnSpPr/>
      </xdr:nvCxnSpPr>
      <xdr:spPr>
        <a:xfrm flipV="1">
          <a:off x="21323300" y="12961025"/>
          <a:ext cx="838200" cy="4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169804</xdr:rowOff>
    </xdr:from>
    <xdr:ext cx="534377" cy="259045"/>
    <xdr:sp macro="" textlink="">
      <xdr:nvSpPr>
        <xdr:cNvPr id="862" name="繰出金平均値テキスト"/>
        <xdr:cNvSpPr txBox="1"/>
      </xdr:nvSpPr>
      <xdr:spPr>
        <a:xfrm>
          <a:off x="22212300" y="1302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3" name="フローチャート: 判断 862"/>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150411</xdr:rowOff>
    </xdr:from>
    <xdr:to>
      <xdr:col>111</xdr:col>
      <xdr:colOff>177800</xdr:colOff>
      <xdr:row>76</xdr:row>
      <xdr:rowOff>13252</xdr:rowOff>
    </xdr:to>
    <xdr:cxnSp macro="">
      <xdr:nvCxnSpPr>
        <xdr:cNvPr id="864" name="直線コネクタ 863"/>
        <xdr:cNvCxnSpPr/>
      </xdr:nvCxnSpPr>
      <xdr:spPr>
        <a:xfrm flipV="1">
          <a:off x="20434300" y="1300916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5" name="フローチャート: 判断 864"/>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141426</xdr:rowOff>
    </xdr:from>
    <xdr:ext cx="534377" cy="259045"/>
    <xdr:sp macro="" textlink="">
      <xdr:nvSpPr>
        <xdr:cNvPr id="866" name="テキスト ボックス 865"/>
        <xdr:cNvSpPr txBox="1"/>
      </xdr:nvSpPr>
      <xdr:spPr>
        <a:xfrm>
          <a:off x="21056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13252</xdr:rowOff>
    </xdr:from>
    <xdr:to>
      <xdr:col>107</xdr:col>
      <xdr:colOff>50800</xdr:colOff>
      <xdr:row>76</xdr:row>
      <xdr:rowOff>57829</xdr:rowOff>
    </xdr:to>
    <xdr:cxnSp macro="">
      <xdr:nvCxnSpPr>
        <xdr:cNvPr id="867" name="直線コネクタ 866"/>
        <xdr:cNvCxnSpPr/>
      </xdr:nvCxnSpPr>
      <xdr:spPr>
        <a:xfrm flipV="1">
          <a:off x="19545300" y="13043452"/>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8" name="フローチャート: 判断 867"/>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171046</xdr:rowOff>
    </xdr:from>
    <xdr:ext cx="534377" cy="259045"/>
    <xdr:sp macro="" textlink="">
      <xdr:nvSpPr>
        <xdr:cNvPr id="869" name="テキスト ボックス 868"/>
        <xdr:cNvSpPr txBox="1"/>
      </xdr:nvSpPr>
      <xdr:spPr>
        <a:xfrm>
          <a:off x="20167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57829</xdr:rowOff>
    </xdr:from>
    <xdr:to>
      <xdr:col>102</xdr:col>
      <xdr:colOff>114300</xdr:colOff>
      <xdr:row>76</xdr:row>
      <xdr:rowOff>107826</xdr:rowOff>
    </xdr:to>
    <xdr:cxnSp macro="">
      <xdr:nvCxnSpPr>
        <xdr:cNvPr id="870" name="直線コネクタ 869"/>
        <xdr:cNvCxnSpPr/>
      </xdr:nvCxnSpPr>
      <xdr:spPr>
        <a:xfrm flipV="1">
          <a:off x="18656300" y="13088029"/>
          <a:ext cx="889000" cy="4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1" name="フローチャート: 判断 870"/>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102271</xdr:rowOff>
    </xdr:from>
    <xdr:ext cx="534377" cy="259045"/>
    <xdr:sp macro="" textlink="">
      <xdr:nvSpPr>
        <xdr:cNvPr id="872" name="テキスト ボックス 871"/>
        <xdr:cNvSpPr txBox="1"/>
      </xdr:nvSpPr>
      <xdr:spPr>
        <a:xfrm>
          <a:off x="19278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3" name="フローチャート: 判断 872"/>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94719</xdr:rowOff>
    </xdr:from>
    <xdr:ext cx="534377" cy="259045"/>
    <xdr:sp macro="" textlink="">
      <xdr:nvSpPr>
        <xdr:cNvPr id="874" name="テキスト ボックス 873"/>
        <xdr:cNvSpPr txBox="1"/>
      </xdr:nvSpPr>
      <xdr:spPr>
        <a:xfrm>
          <a:off x="18389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51475</xdr:rowOff>
    </xdr:from>
    <xdr:to>
      <xdr:col>116</xdr:col>
      <xdr:colOff>114300</xdr:colOff>
      <xdr:row>75</xdr:row>
      <xdr:rowOff>153076</xdr:rowOff>
    </xdr:to>
    <xdr:sp macro="" textlink="">
      <xdr:nvSpPr>
        <xdr:cNvPr id="880" name="楕円 879"/>
        <xdr:cNvSpPr/>
      </xdr:nvSpPr>
      <xdr:spPr>
        <a:xfrm>
          <a:off x="22110700" y="129102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74352</xdr:rowOff>
    </xdr:from>
    <xdr:ext cx="534377" cy="259045"/>
    <xdr:sp macro="" textlink="">
      <xdr:nvSpPr>
        <xdr:cNvPr id="881" name="繰出金該当値テキスト"/>
        <xdr:cNvSpPr txBox="1"/>
      </xdr:nvSpPr>
      <xdr:spPr>
        <a:xfrm>
          <a:off x="22212300" y="1276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99612</xdr:rowOff>
    </xdr:from>
    <xdr:to>
      <xdr:col>112</xdr:col>
      <xdr:colOff>38100</xdr:colOff>
      <xdr:row>76</xdr:row>
      <xdr:rowOff>29763</xdr:rowOff>
    </xdr:to>
    <xdr:sp macro="" textlink="">
      <xdr:nvSpPr>
        <xdr:cNvPr id="882" name="楕円 881"/>
        <xdr:cNvSpPr/>
      </xdr:nvSpPr>
      <xdr:spPr>
        <a:xfrm>
          <a:off x="21272500" y="129583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46289</xdr:rowOff>
    </xdr:from>
    <xdr:ext cx="534377" cy="259045"/>
    <xdr:sp macro="" textlink="">
      <xdr:nvSpPr>
        <xdr:cNvPr id="883" name="テキスト ボックス 882"/>
        <xdr:cNvSpPr txBox="1"/>
      </xdr:nvSpPr>
      <xdr:spPr>
        <a:xfrm>
          <a:off x="21056111" y="1273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133902</xdr:rowOff>
    </xdr:from>
    <xdr:to>
      <xdr:col>107</xdr:col>
      <xdr:colOff>101600</xdr:colOff>
      <xdr:row>76</xdr:row>
      <xdr:rowOff>64052</xdr:rowOff>
    </xdr:to>
    <xdr:sp macro="" textlink="">
      <xdr:nvSpPr>
        <xdr:cNvPr id="884" name="楕円 883"/>
        <xdr:cNvSpPr/>
      </xdr:nvSpPr>
      <xdr:spPr>
        <a:xfrm>
          <a:off x="20383500" y="1299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80579</xdr:rowOff>
    </xdr:from>
    <xdr:ext cx="534377" cy="259045"/>
    <xdr:sp macro="" textlink="">
      <xdr:nvSpPr>
        <xdr:cNvPr id="885" name="テキスト ボックス 884"/>
        <xdr:cNvSpPr txBox="1"/>
      </xdr:nvSpPr>
      <xdr:spPr>
        <a:xfrm>
          <a:off x="20167111" y="1276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7029</xdr:rowOff>
    </xdr:from>
    <xdr:to>
      <xdr:col>102</xdr:col>
      <xdr:colOff>165100</xdr:colOff>
      <xdr:row>76</xdr:row>
      <xdr:rowOff>108629</xdr:rowOff>
    </xdr:to>
    <xdr:sp macro="" textlink="">
      <xdr:nvSpPr>
        <xdr:cNvPr id="886" name="楕円 885"/>
        <xdr:cNvSpPr/>
      </xdr:nvSpPr>
      <xdr:spPr>
        <a:xfrm>
          <a:off x="19494500" y="1303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125155</xdr:rowOff>
    </xdr:from>
    <xdr:ext cx="534377" cy="259045"/>
    <xdr:sp macro="" textlink="">
      <xdr:nvSpPr>
        <xdr:cNvPr id="887" name="テキスト ボックス 886"/>
        <xdr:cNvSpPr txBox="1"/>
      </xdr:nvSpPr>
      <xdr:spPr>
        <a:xfrm>
          <a:off x="19278111" y="1281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57026</xdr:rowOff>
    </xdr:from>
    <xdr:to>
      <xdr:col>98</xdr:col>
      <xdr:colOff>38100</xdr:colOff>
      <xdr:row>76</xdr:row>
      <xdr:rowOff>158626</xdr:rowOff>
    </xdr:to>
    <xdr:sp macro="" textlink="">
      <xdr:nvSpPr>
        <xdr:cNvPr id="888" name="楕円 887"/>
        <xdr:cNvSpPr/>
      </xdr:nvSpPr>
      <xdr:spPr>
        <a:xfrm>
          <a:off x="18605500" y="1308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149753</xdr:rowOff>
    </xdr:from>
    <xdr:ext cx="534377" cy="259045"/>
    <xdr:sp macro="" textlink="">
      <xdr:nvSpPr>
        <xdr:cNvPr id="889" name="テキスト ボックス 888"/>
        <xdr:cNvSpPr txBox="1"/>
      </xdr:nvSpPr>
      <xdr:spPr>
        <a:xfrm>
          <a:off x="18389111" y="1317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件費や普通建設事業費の住民一人当たりのコストが類似団体と比較して高くなっている。人件費が高くなっている要因は、本市が重点的に子供に関する施策を進めてきたことから民生部門や教育部門の施設・職員数が多くなっていることや、区画整理事業や地籍調査事業を推進していることから、土木部門において職員数が多くなっているためである。また、令和４年度に限っては、退職手当が増加したため前年度に比して数値が上昇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デジタル化による事務の効率化や民間委託を推進するとともに、今後の人口構成や地域の現状に応じた公共施設の在り方を検討し、統廃合を含めたファシリティマネジメントの推進により、経常経費の縮減を図る。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62,081
61,186
86.42
29,441,463
27,708,425
1,668,666
15,137,632
23,238,885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93066</xdr:rowOff>
    </xdr:from>
    <xdr:to>
      <xdr:col>24</xdr:col>
      <xdr:colOff>63500</xdr:colOff>
      <xdr:row>34</xdr:row>
      <xdr:rowOff>168504</xdr:rowOff>
    </xdr:to>
    <xdr:cxnSp macro="">
      <xdr:nvCxnSpPr>
        <xdr:cNvPr id="59" name="直線コネクタ 58"/>
        <xdr:cNvCxnSpPr/>
      </xdr:nvCxnSpPr>
      <xdr:spPr>
        <a:xfrm flipV="1">
          <a:off x="3797300" y="5922366"/>
          <a:ext cx="8382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7434</xdr:rowOff>
    </xdr:from>
    <xdr:ext cx="469744" cy="259045"/>
    <xdr:sp macro="" textlink="">
      <xdr:nvSpPr>
        <xdr:cNvPr id="60" name="議会費平均値テキスト"/>
        <xdr:cNvSpPr txBox="1"/>
      </xdr:nvSpPr>
      <xdr:spPr>
        <a:xfrm>
          <a:off x="4686300" y="6008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57404</xdr:rowOff>
    </xdr:from>
    <xdr:to>
      <xdr:col>19</xdr:col>
      <xdr:colOff>177800</xdr:colOff>
      <xdr:row>34</xdr:row>
      <xdr:rowOff>168504</xdr:rowOff>
    </xdr:to>
    <xdr:cxnSp macro="">
      <xdr:nvCxnSpPr>
        <xdr:cNvPr id="62" name="直線コネクタ 61"/>
        <xdr:cNvCxnSpPr/>
      </xdr:nvCxnSpPr>
      <xdr:spPr>
        <a:xfrm>
          <a:off x="2908300" y="5886704"/>
          <a:ext cx="889000" cy="1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108932</xdr:rowOff>
    </xdr:from>
    <xdr:ext cx="469744" cy="259045"/>
    <xdr:sp macro="" textlink="">
      <xdr:nvSpPr>
        <xdr:cNvPr id="64" name="テキスト ボックス 63"/>
        <xdr:cNvSpPr txBox="1"/>
      </xdr:nvSpPr>
      <xdr:spPr>
        <a:xfrm>
          <a:off x="3562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8484</xdr:rowOff>
    </xdr:from>
    <xdr:to>
      <xdr:col>15</xdr:col>
      <xdr:colOff>50800</xdr:colOff>
      <xdr:row>34</xdr:row>
      <xdr:rowOff>57404</xdr:rowOff>
    </xdr:to>
    <xdr:cxnSp macro="">
      <xdr:nvCxnSpPr>
        <xdr:cNvPr id="65" name="直線コネクタ 64"/>
        <xdr:cNvCxnSpPr/>
      </xdr:nvCxnSpPr>
      <xdr:spPr>
        <a:xfrm>
          <a:off x="2019300" y="5837784"/>
          <a:ext cx="889000" cy="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129506</xdr:rowOff>
    </xdr:from>
    <xdr:ext cx="469744" cy="259045"/>
    <xdr:sp macro="" textlink="">
      <xdr:nvSpPr>
        <xdr:cNvPr id="67" name="テキスト ボックス 66"/>
        <xdr:cNvSpPr txBox="1"/>
      </xdr:nvSpPr>
      <xdr:spPr>
        <a:xfrm>
          <a:off x="2673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65634</xdr:rowOff>
    </xdr:from>
    <xdr:to>
      <xdr:col>10</xdr:col>
      <xdr:colOff>114300</xdr:colOff>
      <xdr:row>34</xdr:row>
      <xdr:rowOff>8484</xdr:rowOff>
    </xdr:to>
    <xdr:cxnSp macro="">
      <xdr:nvCxnSpPr>
        <xdr:cNvPr id="68" name="直線コネクタ 67"/>
        <xdr:cNvCxnSpPr/>
      </xdr:nvCxnSpPr>
      <xdr:spPr>
        <a:xfrm>
          <a:off x="1130300" y="572348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120362</xdr:rowOff>
    </xdr:from>
    <xdr:ext cx="469744" cy="259045"/>
    <xdr:sp macro="" textlink="">
      <xdr:nvSpPr>
        <xdr:cNvPr id="70" name="テキスト ボックス 69"/>
        <xdr:cNvSpPr txBox="1"/>
      </xdr:nvSpPr>
      <xdr:spPr>
        <a:xfrm>
          <a:off x="1784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93845</xdr:rowOff>
    </xdr:from>
    <xdr:ext cx="469744" cy="259045"/>
    <xdr:sp macro="" textlink="">
      <xdr:nvSpPr>
        <xdr:cNvPr id="72" name="テキスト ボックス 71"/>
        <xdr:cNvSpPr txBox="1"/>
      </xdr:nvSpPr>
      <xdr:spPr>
        <a:xfrm>
          <a:off x="895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42266</xdr:rowOff>
    </xdr:from>
    <xdr:to>
      <xdr:col>24</xdr:col>
      <xdr:colOff>114300</xdr:colOff>
      <xdr:row>34</xdr:row>
      <xdr:rowOff>143866</xdr:rowOff>
    </xdr:to>
    <xdr:sp macro="" textlink="">
      <xdr:nvSpPr>
        <xdr:cNvPr id="78" name="楕円 77"/>
        <xdr:cNvSpPr/>
      </xdr:nvSpPr>
      <xdr:spPr>
        <a:xfrm>
          <a:off x="4584700" y="587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65143</xdr:rowOff>
    </xdr:from>
    <xdr:ext cx="469744" cy="259045"/>
    <xdr:sp macro="" textlink="">
      <xdr:nvSpPr>
        <xdr:cNvPr id="79" name="議会費該当値テキスト"/>
        <xdr:cNvSpPr txBox="1"/>
      </xdr:nvSpPr>
      <xdr:spPr>
        <a:xfrm>
          <a:off x="4686300" y="572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117704</xdr:rowOff>
    </xdr:from>
    <xdr:to>
      <xdr:col>20</xdr:col>
      <xdr:colOff>38100</xdr:colOff>
      <xdr:row>35</xdr:row>
      <xdr:rowOff>47854</xdr:rowOff>
    </xdr:to>
    <xdr:sp macro="" textlink="">
      <xdr:nvSpPr>
        <xdr:cNvPr id="80" name="楕円 79"/>
        <xdr:cNvSpPr/>
      </xdr:nvSpPr>
      <xdr:spPr>
        <a:xfrm>
          <a:off x="3746500" y="594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64381</xdr:rowOff>
    </xdr:from>
    <xdr:ext cx="469744" cy="259045"/>
    <xdr:sp macro="" textlink="">
      <xdr:nvSpPr>
        <xdr:cNvPr id="81" name="テキスト ボックス 80"/>
        <xdr:cNvSpPr txBox="1"/>
      </xdr:nvSpPr>
      <xdr:spPr>
        <a:xfrm>
          <a:off x="3562428" y="572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6604</xdr:rowOff>
    </xdr:from>
    <xdr:to>
      <xdr:col>15</xdr:col>
      <xdr:colOff>101600</xdr:colOff>
      <xdr:row>34</xdr:row>
      <xdr:rowOff>108204</xdr:rowOff>
    </xdr:to>
    <xdr:sp macro="" textlink="">
      <xdr:nvSpPr>
        <xdr:cNvPr id="82" name="楕円 81"/>
        <xdr:cNvSpPr/>
      </xdr:nvSpPr>
      <xdr:spPr>
        <a:xfrm>
          <a:off x="2857500" y="583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124731</xdr:rowOff>
    </xdr:from>
    <xdr:ext cx="469744" cy="259045"/>
    <xdr:sp macro="" textlink="">
      <xdr:nvSpPr>
        <xdr:cNvPr id="83" name="テキスト ボックス 82"/>
        <xdr:cNvSpPr txBox="1"/>
      </xdr:nvSpPr>
      <xdr:spPr>
        <a:xfrm>
          <a:off x="2673428" y="561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129134</xdr:rowOff>
    </xdr:from>
    <xdr:to>
      <xdr:col>10</xdr:col>
      <xdr:colOff>165100</xdr:colOff>
      <xdr:row>34</xdr:row>
      <xdr:rowOff>59284</xdr:rowOff>
    </xdr:to>
    <xdr:sp macro="" textlink="">
      <xdr:nvSpPr>
        <xdr:cNvPr id="84" name="楕円 83"/>
        <xdr:cNvSpPr/>
      </xdr:nvSpPr>
      <xdr:spPr>
        <a:xfrm>
          <a:off x="1968500" y="578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75811</xdr:rowOff>
    </xdr:from>
    <xdr:ext cx="469744" cy="259045"/>
    <xdr:sp macro="" textlink="">
      <xdr:nvSpPr>
        <xdr:cNvPr id="85" name="テキスト ボックス 84"/>
        <xdr:cNvSpPr txBox="1"/>
      </xdr:nvSpPr>
      <xdr:spPr>
        <a:xfrm>
          <a:off x="1784428" y="556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14834</xdr:rowOff>
    </xdr:from>
    <xdr:to>
      <xdr:col>6</xdr:col>
      <xdr:colOff>38100</xdr:colOff>
      <xdr:row>33</xdr:row>
      <xdr:rowOff>116434</xdr:rowOff>
    </xdr:to>
    <xdr:sp macro="" textlink="">
      <xdr:nvSpPr>
        <xdr:cNvPr id="86" name="楕円 85"/>
        <xdr:cNvSpPr/>
      </xdr:nvSpPr>
      <xdr:spPr>
        <a:xfrm>
          <a:off x="1079500" y="56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132961</xdr:rowOff>
    </xdr:from>
    <xdr:ext cx="469744" cy="259045"/>
    <xdr:sp macro="" textlink="">
      <xdr:nvSpPr>
        <xdr:cNvPr id="87" name="テキスト ボックス 86"/>
        <xdr:cNvSpPr txBox="1"/>
      </xdr:nvSpPr>
      <xdr:spPr>
        <a:xfrm>
          <a:off x="895428" y="544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23381</xdr:rowOff>
    </xdr:from>
    <xdr:to>
      <xdr:col>24</xdr:col>
      <xdr:colOff>63500</xdr:colOff>
      <xdr:row>57</xdr:row>
      <xdr:rowOff>43391</xdr:rowOff>
    </xdr:to>
    <xdr:cxnSp macro="">
      <xdr:nvCxnSpPr>
        <xdr:cNvPr id="116" name="直線コネクタ 115"/>
        <xdr:cNvCxnSpPr/>
      </xdr:nvCxnSpPr>
      <xdr:spPr>
        <a:xfrm>
          <a:off x="3797300" y="9796031"/>
          <a:ext cx="838200" cy="2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145704</xdr:rowOff>
    </xdr:from>
    <xdr:to>
      <xdr:col>19</xdr:col>
      <xdr:colOff>177800</xdr:colOff>
      <xdr:row>57</xdr:row>
      <xdr:rowOff>23381</xdr:rowOff>
    </xdr:to>
    <xdr:cxnSp macro="">
      <xdr:nvCxnSpPr>
        <xdr:cNvPr id="119" name="直線コネクタ 118"/>
        <xdr:cNvCxnSpPr/>
      </xdr:nvCxnSpPr>
      <xdr:spPr>
        <a:xfrm>
          <a:off x="2908300" y="9061104"/>
          <a:ext cx="889000" cy="73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145704</xdr:rowOff>
    </xdr:from>
    <xdr:to>
      <xdr:col>15</xdr:col>
      <xdr:colOff>50800</xdr:colOff>
      <xdr:row>57</xdr:row>
      <xdr:rowOff>54135</xdr:rowOff>
    </xdr:to>
    <xdr:cxnSp macro="">
      <xdr:nvCxnSpPr>
        <xdr:cNvPr id="122" name="直線コネクタ 121"/>
        <xdr:cNvCxnSpPr/>
      </xdr:nvCxnSpPr>
      <xdr:spPr>
        <a:xfrm flipV="1">
          <a:off x="2019300" y="9061104"/>
          <a:ext cx="889000" cy="76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117675</xdr:rowOff>
    </xdr:from>
    <xdr:ext cx="599010" cy="259045"/>
    <xdr:sp macro="" textlink="">
      <xdr:nvSpPr>
        <xdr:cNvPr id="124" name="テキスト ボックス 123"/>
        <xdr:cNvSpPr txBox="1"/>
      </xdr:nvSpPr>
      <xdr:spPr>
        <a:xfrm>
          <a:off x="2608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54135</xdr:rowOff>
    </xdr:from>
    <xdr:to>
      <xdr:col>10</xdr:col>
      <xdr:colOff>114300</xdr:colOff>
      <xdr:row>57</xdr:row>
      <xdr:rowOff>82755</xdr:rowOff>
    </xdr:to>
    <xdr:cxnSp macro="">
      <xdr:nvCxnSpPr>
        <xdr:cNvPr id="125" name="直線コネクタ 124"/>
        <xdr:cNvCxnSpPr/>
      </xdr:nvCxnSpPr>
      <xdr:spPr>
        <a:xfrm flipV="1">
          <a:off x="1130300" y="9826785"/>
          <a:ext cx="889000" cy="2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67360</xdr:rowOff>
    </xdr:from>
    <xdr:ext cx="534377" cy="259045"/>
    <xdr:sp macro="" textlink="">
      <xdr:nvSpPr>
        <xdr:cNvPr id="127" name="テキスト ボックス 126"/>
        <xdr:cNvSpPr txBox="1"/>
      </xdr:nvSpPr>
      <xdr:spPr>
        <a:xfrm>
          <a:off x="1752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98564</xdr:rowOff>
    </xdr:from>
    <xdr:ext cx="534377" cy="259045"/>
    <xdr:sp macro="" textlink="">
      <xdr:nvSpPr>
        <xdr:cNvPr id="129" name="テキスト ボックス 128"/>
        <xdr:cNvSpPr txBox="1"/>
      </xdr:nvSpPr>
      <xdr:spPr>
        <a:xfrm>
          <a:off x="863111" y="95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164041</xdr:rowOff>
    </xdr:from>
    <xdr:to>
      <xdr:col>24</xdr:col>
      <xdr:colOff>114300</xdr:colOff>
      <xdr:row>57</xdr:row>
      <xdr:rowOff>94191</xdr:rowOff>
    </xdr:to>
    <xdr:sp macro="" textlink="">
      <xdr:nvSpPr>
        <xdr:cNvPr id="135" name="楕円 134"/>
        <xdr:cNvSpPr/>
      </xdr:nvSpPr>
      <xdr:spPr>
        <a:xfrm>
          <a:off x="4584700" y="976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78968</xdr:rowOff>
    </xdr:from>
    <xdr:ext cx="534377" cy="259045"/>
    <xdr:sp macro="" textlink="">
      <xdr:nvSpPr>
        <xdr:cNvPr id="136" name="総務費該当値テキスト"/>
        <xdr:cNvSpPr txBox="1"/>
      </xdr:nvSpPr>
      <xdr:spPr>
        <a:xfrm>
          <a:off x="4686300" y="968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144031</xdr:rowOff>
    </xdr:from>
    <xdr:to>
      <xdr:col>20</xdr:col>
      <xdr:colOff>38100</xdr:colOff>
      <xdr:row>57</xdr:row>
      <xdr:rowOff>74181</xdr:rowOff>
    </xdr:to>
    <xdr:sp macro="" textlink="">
      <xdr:nvSpPr>
        <xdr:cNvPr id="137" name="楕円 136"/>
        <xdr:cNvSpPr/>
      </xdr:nvSpPr>
      <xdr:spPr>
        <a:xfrm>
          <a:off x="3746500" y="974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65308</xdr:rowOff>
    </xdr:from>
    <xdr:ext cx="534377" cy="259045"/>
    <xdr:sp macro="" textlink="">
      <xdr:nvSpPr>
        <xdr:cNvPr id="138" name="テキスト ボックス 137"/>
        <xdr:cNvSpPr txBox="1"/>
      </xdr:nvSpPr>
      <xdr:spPr>
        <a:xfrm>
          <a:off x="3530111" y="983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94904</xdr:rowOff>
    </xdr:from>
    <xdr:to>
      <xdr:col>15</xdr:col>
      <xdr:colOff>101600</xdr:colOff>
      <xdr:row>53</xdr:row>
      <xdr:rowOff>25054</xdr:rowOff>
    </xdr:to>
    <xdr:sp macro="" textlink="">
      <xdr:nvSpPr>
        <xdr:cNvPr id="139" name="楕円 138"/>
        <xdr:cNvSpPr/>
      </xdr:nvSpPr>
      <xdr:spPr>
        <a:xfrm>
          <a:off x="2857500" y="901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16181</xdr:rowOff>
    </xdr:from>
    <xdr:ext cx="599010" cy="259045"/>
    <xdr:sp macro="" textlink="">
      <xdr:nvSpPr>
        <xdr:cNvPr id="140" name="テキスト ボックス 139"/>
        <xdr:cNvSpPr txBox="1"/>
      </xdr:nvSpPr>
      <xdr:spPr>
        <a:xfrm>
          <a:off x="2608795" y="9103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3335</xdr:rowOff>
    </xdr:from>
    <xdr:to>
      <xdr:col>10</xdr:col>
      <xdr:colOff>165100</xdr:colOff>
      <xdr:row>57</xdr:row>
      <xdr:rowOff>104935</xdr:rowOff>
    </xdr:to>
    <xdr:sp macro="" textlink="">
      <xdr:nvSpPr>
        <xdr:cNvPr id="141" name="楕円 140"/>
        <xdr:cNvSpPr/>
      </xdr:nvSpPr>
      <xdr:spPr>
        <a:xfrm>
          <a:off x="1968500" y="977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96062</xdr:rowOff>
    </xdr:from>
    <xdr:ext cx="534377" cy="259045"/>
    <xdr:sp macro="" textlink="">
      <xdr:nvSpPr>
        <xdr:cNvPr id="142" name="テキスト ボックス 141"/>
        <xdr:cNvSpPr txBox="1"/>
      </xdr:nvSpPr>
      <xdr:spPr>
        <a:xfrm>
          <a:off x="1752111" y="986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31955</xdr:rowOff>
    </xdr:from>
    <xdr:to>
      <xdr:col>6</xdr:col>
      <xdr:colOff>38100</xdr:colOff>
      <xdr:row>57</xdr:row>
      <xdr:rowOff>133555</xdr:rowOff>
    </xdr:to>
    <xdr:sp macro="" textlink="">
      <xdr:nvSpPr>
        <xdr:cNvPr id="143" name="楕円 142"/>
        <xdr:cNvSpPr/>
      </xdr:nvSpPr>
      <xdr:spPr>
        <a:xfrm>
          <a:off x="1079500" y="980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124682</xdr:rowOff>
    </xdr:from>
    <xdr:ext cx="534377" cy="259045"/>
    <xdr:sp macro="" textlink="">
      <xdr:nvSpPr>
        <xdr:cNvPr id="144" name="テキスト ボックス 143"/>
        <xdr:cNvSpPr txBox="1"/>
      </xdr:nvSpPr>
      <xdr:spPr>
        <a:xfrm>
          <a:off x="863111" y="989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157531</xdr:rowOff>
    </xdr:from>
    <xdr:to>
      <xdr:col>24</xdr:col>
      <xdr:colOff>63500</xdr:colOff>
      <xdr:row>75</xdr:row>
      <xdr:rowOff>45113</xdr:rowOff>
    </xdr:to>
    <xdr:cxnSp macro="">
      <xdr:nvCxnSpPr>
        <xdr:cNvPr id="174" name="直線コネクタ 173"/>
        <xdr:cNvCxnSpPr/>
      </xdr:nvCxnSpPr>
      <xdr:spPr>
        <a:xfrm>
          <a:off x="3797300" y="12844831"/>
          <a:ext cx="838200" cy="5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52986</xdr:rowOff>
    </xdr:from>
    <xdr:ext cx="599010" cy="259045"/>
    <xdr:sp macro="" textlink="">
      <xdr:nvSpPr>
        <xdr:cNvPr id="175" name="民生費平均値テキスト"/>
        <xdr:cNvSpPr txBox="1"/>
      </xdr:nvSpPr>
      <xdr:spPr>
        <a:xfrm>
          <a:off x="4686300" y="12911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157531</xdr:rowOff>
    </xdr:from>
    <xdr:to>
      <xdr:col>19</xdr:col>
      <xdr:colOff>177800</xdr:colOff>
      <xdr:row>76</xdr:row>
      <xdr:rowOff>42735</xdr:rowOff>
    </xdr:to>
    <xdr:cxnSp macro="">
      <xdr:nvCxnSpPr>
        <xdr:cNvPr id="177" name="直線コネクタ 176"/>
        <xdr:cNvCxnSpPr/>
      </xdr:nvCxnSpPr>
      <xdr:spPr>
        <a:xfrm flipV="1">
          <a:off x="2908300" y="12844831"/>
          <a:ext cx="889000" cy="22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103019</xdr:rowOff>
    </xdr:from>
    <xdr:ext cx="599010" cy="259045"/>
    <xdr:sp macro="" textlink="">
      <xdr:nvSpPr>
        <xdr:cNvPr id="179" name="テキスト ボックス 178"/>
        <xdr:cNvSpPr txBox="1"/>
      </xdr:nvSpPr>
      <xdr:spPr>
        <a:xfrm>
          <a:off x="3497795" y="1296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42735</xdr:rowOff>
    </xdr:from>
    <xdr:to>
      <xdr:col>15</xdr:col>
      <xdr:colOff>50800</xdr:colOff>
      <xdr:row>76</xdr:row>
      <xdr:rowOff>102850</xdr:rowOff>
    </xdr:to>
    <xdr:cxnSp macro="">
      <xdr:nvCxnSpPr>
        <xdr:cNvPr id="180" name="直線コネクタ 179"/>
        <xdr:cNvCxnSpPr/>
      </xdr:nvCxnSpPr>
      <xdr:spPr>
        <a:xfrm flipV="1">
          <a:off x="2019300" y="13072935"/>
          <a:ext cx="889000" cy="6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139648</xdr:rowOff>
    </xdr:from>
    <xdr:ext cx="599010" cy="259045"/>
    <xdr:sp macro="" textlink="">
      <xdr:nvSpPr>
        <xdr:cNvPr id="182" name="テキスト ボックス 181"/>
        <xdr:cNvSpPr txBox="1"/>
      </xdr:nvSpPr>
      <xdr:spPr>
        <a:xfrm>
          <a:off x="2608795" y="1316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102850</xdr:rowOff>
    </xdr:from>
    <xdr:to>
      <xdr:col>10</xdr:col>
      <xdr:colOff>114300</xdr:colOff>
      <xdr:row>76</xdr:row>
      <xdr:rowOff>147929</xdr:rowOff>
    </xdr:to>
    <xdr:cxnSp macro="">
      <xdr:nvCxnSpPr>
        <xdr:cNvPr id="183" name="直線コネクタ 182"/>
        <xdr:cNvCxnSpPr/>
      </xdr:nvCxnSpPr>
      <xdr:spPr>
        <a:xfrm flipV="1">
          <a:off x="1130300" y="13133050"/>
          <a:ext cx="889000" cy="4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25303</xdr:rowOff>
    </xdr:from>
    <xdr:ext cx="599010" cy="259045"/>
    <xdr:sp macro="" textlink="">
      <xdr:nvSpPr>
        <xdr:cNvPr id="185" name="テキスト ボックス 184"/>
        <xdr:cNvSpPr txBox="1"/>
      </xdr:nvSpPr>
      <xdr:spPr>
        <a:xfrm>
          <a:off x="1719795" y="1322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68942</xdr:rowOff>
    </xdr:from>
    <xdr:ext cx="599010" cy="259045"/>
    <xdr:sp macro="" textlink="">
      <xdr:nvSpPr>
        <xdr:cNvPr id="187" name="テキスト ボックス 186"/>
        <xdr:cNvSpPr txBox="1"/>
      </xdr:nvSpPr>
      <xdr:spPr>
        <a:xfrm>
          <a:off x="830795" y="1327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165763</xdr:rowOff>
    </xdr:from>
    <xdr:to>
      <xdr:col>24</xdr:col>
      <xdr:colOff>114300</xdr:colOff>
      <xdr:row>75</xdr:row>
      <xdr:rowOff>95913</xdr:rowOff>
    </xdr:to>
    <xdr:sp macro="" textlink="">
      <xdr:nvSpPr>
        <xdr:cNvPr id="193" name="楕円 192"/>
        <xdr:cNvSpPr/>
      </xdr:nvSpPr>
      <xdr:spPr>
        <a:xfrm>
          <a:off x="4584700" y="1285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17190</xdr:rowOff>
    </xdr:from>
    <xdr:ext cx="599010" cy="259045"/>
    <xdr:sp macro="" textlink="">
      <xdr:nvSpPr>
        <xdr:cNvPr id="194" name="民生費該当値テキスト"/>
        <xdr:cNvSpPr txBox="1"/>
      </xdr:nvSpPr>
      <xdr:spPr>
        <a:xfrm>
          <a:off x="4686300" y="1270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106731</xdr:rowOff>
    </xdr:from>
    <xdr:to>
      <xdr:col>20</xdr:col>
      <xdr:colOff>38100</xdr:colOff>
      <xdr:row>75</xdr:row>
      <xdr:rowOff>36881</xdr:rowOff>
    </xdr:to>
    <xdr:sp macro="" textlink="">
      <xdr:nvSpPr>
        <xdr:cNvPr id="195" name="楕円 194"/>
        <xdr:cNvSpPr/>
      </xdr:nvSpPr>
      <xdr:spPr>
        <a:xfrm>
          <a:off x="3746500" y="1279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53408</xdr:rowOff>
    </xdr:from>
    <xdr:ext cx="599010" cy="259045"/>
    <xdr:sp macro="" textlink="">
      <xdr:nvSpPr>
        <xdr:cNvPr id="196" name="テキスト ボックス 195"/>
        <xdr:cNvSpPr txBox="1"/>
      </xdr:nvSpPr>
      <xdr:spPr>
        <a:xfrm>
          <a:off x="3497795" y="1256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163385</xdr:rowOff>
    </xdr:from>
    <xdr:to>
      <xdr:col>15</xdr:col>
      <xdr:colOff>101600</xdr:colOff>
      <xdr:row>76</xdr:row>
      <xdr:rowOff>93535</xdr:rowOff>
    </xdr:to>
    <xdr:sp macro="" textlink="">
      <xdr:nvSpPr>
        <xdr:cNvPr id="197" name="楕円 196"/>
        <xdr:cNvSpPr/>
      </xdr:nvSpPr>
      <xdr:spPr>
        <a:xfrm>
          <a:off x="2857500" y="130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110062</xdr:rowOff>
    </xdr:from>
    <xdr:ext cx="599010" cy="259045"/>
    <xdr:sp macro="" textlink="">
      <xdr:nvSpPr>
        <xdr:cNvPr id="198" name="テキスト ボックス 197"/>
        <xdr:cNvSpPr txBox="1"/>
      </xdr:nvSpPr>
      <xdr:spPr>
        <a:xfrm>
          <a:off x="2608795" y="12797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52050</xdr:rowOff>
    </xdr:from>
    <xdr:to>
      <xdr:col>10</xdr:col>
      <xdr:colOff>165100</xdr:colOff>
      <xdr:row>76</xdr:row>
      <xdr:rowOff>153650</xdr:rowOff>
    </xdr:to>
    <xdr:sp macro="" textlink="">
      <xdr:nvSpPr>
        <xdr:cNvPr id="199" name="楕円 198"/>
        <xdr:cNvSpPr/>
      </xdr:nvSpPr>
      <xdr:spPr>
        <a:xfrm>
          <a:off x="1968500" y="130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170177</xdr:rowOff>
    </xdr:from>
    <xdr:ext cx="599010" cy="259045"/>
    <xdr:sp macro="" textlink="">
      <xdr:nvSpPr>
        <xdr:cNvPr id="200" name="テキスト ボックス 199"/>
        <xdr:cNvSpPr txBox="1"/>
      </xdr:nvSpPr>
      <xdr:spPr>
        <a:xfrm>
          <a:off x="1719795" y="12857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97129</xdr:rowOff>
    </xdr:from>
    <xdr:to>
      <xdr:col>6</xdr:col>
      <xdr:colOff>38100</xdr:colOff>
      <xdr:row>77</xdr:row>
      <xdr:rowOff>27279</xdr:rowOff>
    </xdr:to>
    <xdr:sp macro="" textlink="">
      <xdr:nvSpPr>
        <xdr:cNvPr id="201" name="楕円 200"/>
        <xdr:cNvSpPr/>
      </xdr:nvSpPr>
      <xdr:spPr>
        <a:xfrm>
          <a:off x="1079500" y="1312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43807</xdr:rowOff>
    </xdr:from>
    <xdr:ext cx="599010" cy="259045"/>
    <xdr:sp macro="" textlink="">
      <xdr:nvSpPr>
        <xdr:cNvPr id="202" name="テキスト ボックス 201"/>
        <xdr:cNvSpPr txBox="1"/>
      </xdr:nvSpPr>
      <xdr:spPr>
        <a:xfrm>
          <a:off x="830795" y="12902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142748</xdr:rowOff>
    </xdr:from>
    <xdr:to>
      <xdr:col>24</xdr:col>
      <xdr:colOff>63500</xdr:colOff>
      <xdr:row>99</xdr:row>
      <xdr:rowOff>20241</xdr:rowOff>
    </xdr:to>
    <xdr:cxnSp macro="">
      <xdr:nvCxnSpPr>
        <xdr:cNvPr id="234" name="直線コネクタ 233"/>
        <xdr:cNvCxnSpPr/>
      </xdr:nvCxnSpPr>
      <xdr:spPr>
        <a:xfrm flipV="1">
          <a:off x="3797300" y="16944848"/>
          <a:ext cx="838200" cy="4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80579</xdr:rowOff>
    </xdr:from>
    <xdr:ext cx="534377" cy="259045"/>
    <xdr:sp macro="" textlink="">
      <xdr:nvSpPr>
        <xdr:cNvPr id="235" name="衛生費平均値テキスト"/>
        <xdr:cNvSpPr txBox="1"/>
      </xdr:nvSpPr>
      <xdr:spPr>
        <a:xfrm>
          <a:off x="4686300" y="1671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20241</xdr:rowOff>
    </xdr:from>
    <xdr:to>
      <xdr:col>19</xdr:col>
      <xdr:colOff>177800</xdr:colOff>
      <xdr:row>99</xdr:row>
      <xdr:rowOff>103777</xdr:rowOff>
    </xdr:to>
    <xdr:cxnSp macro="">
      <xdr:nvCxnSpPr>
        <xdr:cNvPr id="237" name="直線コネクタ 236"/>
        <xdr:cNvCxnSpPr/>
      </xdr:nvCxnSpPr>
      <xdr:spPr>
        <a:xfrm flipV="1">
          <a:off x="2908300" y="16993791"/>
          <a:ext cx="889000" cy="8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19521</xdr:rowOff>
    </xdr:from>
    <xdr:ext cx="534377" cy="259045"/>
    <xdr:sp macro="" textlink="">
      <xdr:nvSpPr>
        <xdr:cNvPr id="239" name="テキスト ボックス 238"/>
        <xdr:cNvSpPr txBox="1"/>
      </xdr:nvSpPr>
      <xdr:spPr>
        <a:xfrm>
          <a:off x="3530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103777</xdr:rowOff>
    </xdr:from>
    <xdr:to>
      <xdr:col>15</xdr:col>
      <xdr:colOff>50800</xdr:colOff>
      <xdr:row>99</xdr:row>
      <xdr:rowOff>120204</xdr:rowOff>
    </xdr:to>
    <xdr:cxnSp macro="">
      <xdr:nvCxnSpPr>
        <xdr:cNvPr id="240" name="直線コネクタ 239"/>
        <xdr:cNvCxnSpPr/>
      </xdr:nvCxnSpPr>
      <xdr:spPr>
        <a:xfrm flipV="1">
          <a:off x="2019300" y="17077327"/>
          <a:ext cx="889000" cy="1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1" name="フローチャート: 判断 240"/>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104843</xdr:rowOff>
    </xdr:from>
    <xdr:ext cx="534377" cy="259045"/>
    <xdr:sp macro="" textlink="">
      <xdr:nvSpPr>
        <xdr:cNvPr id="242" name="テキスト ボックス 241"/>
        <xdr:cNvSpPr txBox="1"/>
      </xdr:nvSpPr>
      <xdr:spPr>
        <a:xfrm>
          <a:off x="2641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120204</xdr:rowOff>
    </xdr:from>
    <xdr:to>
      <xdr:col>10</xdr:col>
      <xdr:colOff>114300</xdr:colOff>
      <xdr:row>99</xdr:row>
      <xdr:rowOff>136761</xdr:rowOff>
    </xdr:to>
    <xdr:cxnSp macro="">
      <xdr:nvCxnSpPr>
        <xdr:cNvPr id="243" name="直線コネクタ 242"/>
        <xdr:cNvCxnSpPr/>
      </xdr:nvCxnSpPr>
      <xdr:spPr>
        <a:xfrm flipV="1">
          <a:off x="1130300" y="17093754"/>
          <a:ext cx="889000" cy="1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4" name="フローチャート: 判断 243"/>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139754</xdr:rowOff>
    </xdr:from>
    <xdr:ext cx="534377" cy="259045"/>
    <xdr:sp macro="" textlink="">
      <xdr:nvSpPr>
        <xdr:cNvPr id="245" name="テキスト ボックス 244"/>
        <xdr:cNvSpPr txBox="1"/>
      </xdr:nvSpPr>
      <xdr:spPr>
        <a:xfrm>
          <a:off x="1752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6" name="フローチャート: 判断 245"/>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151771</xdr:rowOff>
    </xdr:from>
    <xdr:ext cx="534377" cy="259045"/>
    <xdr:sp macro="" textlink="">
      <xdr:nvSpPr>
        <xdr:cNvPr id="247" name="テキスト ボックス 246"/>
        <xdr:cNvSpPr txBox="1"/>
      </xdr:nvSpPr>
      <xdr:spPr>
        <a:xfrm>
          <a:off x="863111" y="167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91948</xdr:rowOff>
    </xdr:from>
    <xdr:to>
      <xdr:col>24</xdr:col>
      <xdr:colOff>114300</xdr:colOff>
      <xdr:row>99</xdr:row>
      <xdr:rowOff>22098</xdr:rowOff>
    </xdr:to>
    <xdr:sp macro="" textlink="">
      <xdr:nvSpPr>
        <xdr:cNvPr id="253" name="楕円 252"/>
        <xdr:cNvSpPr/>
      </xdr:nvSpPr>
      <xdr:spPr>
        <a:xfrm>
          <a:off x="4584700" y="1689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70375</xdr:rowOff>
    </xdr:from>
    <xdr:ext cx="534377" cy="259045"/>
    <xdr:sp macro="" textlink="">
      <xdr:nvSpPr>
        <xdr:cNvPr id="254" name="衛生費該当値テキスト"/>
        <xdr:cNvSpPr txBox="1"/>
      </xdr:nvSpPr>
      <xdr:spPr>
        <a:xfrm>
          <a:off x="4686300" y="1687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140891</xdr:rowOff>
    </xdr:from>
    <xdr:to>
      <xdr:col>20</xdr:col>
      <xdr:colOff>38100</xdr:colOff>
      <xdr:row>99</xdr:row>
      <xdr:rowOff>71041</xdr:rowOff>
    </xdr:to>
    <xdr:sp macro="" textlink="">
      <xdr:nvSpPr>
        <xdr:cNvPr id="255" name="楕円 254"/>
        <xdr:cNvSpPr/>
      </xdr:nvSpPr>
      <xdr:spPr>
        <a:xfrm>
          <a:off x="3746500" y="1694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62168</xdr:rowOff>
    </xdr:from>
    <xdr:ext cx="534377" cy="259045"/>
    <xdr:sp macro="" textlink="">
      <xdr:nvSpPr>
        <xdr:cNvPr id="256" name="テキスト ボックス 255"/>
        <xdr:cNvSpPr txBox="1"/>
      </xdr:nvSpPr>
      <xdr:spPr>
        <a:xfrm>
          <a:off x="3530111" y="1703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52977</xdr:rowOff>
    </xdr:from>
    <xdr:to>
      <xdr:col>15</xdr:col>
      <xdr:colOff>101600</xdr:colOff>
      <xdr:row>99</xdr:row>
      <xdr:rowOff>154577</xdr:rowOff>
    </xdr:to>
    <xdr:sp macro="" textlink="">
      <xdr:nvSpPr>
        <xdr:cNvPr id="257" name="楕円 256"/>
        <xdr:cNvSpPr/>
      </xdr:nvSpPr>
      <xdr:spPr>
        <a:xfrm>
          <a:off x="2857500" y="1702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145704</xdr:rowOff>
    </xdr:from>
    <xdr:ext cx="534377" cy="259045"/>
    <xdr:sp macro="" textlink="">
      <xdr:nvSpPr>
        <xdr:cNvPr id="258" name="テキスト ボックス 257"/>
        <xdr:cNvSpPr txBox="1"/>
      </xdr:nvSpPr>
      <xdr:spPr>
        <a:xfrm>
          <a:off x="2641111" y="1711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69404</xdr:rowOff>
    </xdr:from>
    <xdr:to>
      <xdr:col>10</xdr:col>
      <xdr:colOff>165100</xdr:colOff>
      <xdr:row>99</xdr:row>
      <xdr:rowOff>171004</xdr:rowOff>
    </xdr:to>
    <xdr:sp macro="" textlink="">
      <xdr:nvSpPr>
        <xdr:cNvPr id="259" name="楕円 258"/>
        <xdr:cNvSpPr/>
      </xdr:nvSpPr>
      <xdr:spPr>
        <a:xfrm>
          <a:off x="1968500" y="1704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162131</xdr:rowOff>
    </xdr:from>
    <xdr:ext cx="534377" cy="259045"/>
    <xdr:sp macro="" textlink="">
      <xdr:nvSpPr>
        <xdr:cNvPr id="260" name="テキスト ボックス 259"/>
        <xdr:cNvSpPr txBox="1"/>
      </xdr:nvSpPr>
      <xdr:spPr>
        <a:xfrm>
          <a:off x="1752111" y="1713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85961</xdr:rowOff>
    </xdr:from>
    <xdr:to>
      <xdr:col>6</xdr:col>
      <xdr:colOff>38100</xdr:colOff>
      <xdr:row>100</xdr:row>
      <xdr:rowOff>16111</xdr:rowOff>
    </xdr:to>
    <xdr:sp macro="" textlink="">
      <xdr:nvSpPr>
        <xdr:cNvPr id="261" name="楕円 260"/>
        <xdr:cNvSpPr/>
      </xdr:nvSpPr>
      <xdr:spPr>
        <a:xfrm>
          <a:off x="1079500" y="170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7238</xdr:rowOff>
    </xdr:from>
    <xdr:ext cx="534377" cy="259045"/>
    <xdr:sp macro="" textlink="">
      <xdr:nvSpPr>
        <xdr:cNvPr id="262" name="テキスト ボックス 261"/>
        <xdr:cNvSpPr txBox="1"/>
      </xdr:nvSpPr>
      <xdr:spPr>
        <a:xfrm>
          <a:off x="863111" y="1715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41021</xdr:rowOff>
    </xdr:from>
    <xdr:to>
      <xdr:col>55</xdr:col>
      <xdr:colOff>0</xdr:colOff>
      <xdr:row>37</xdr:row>
      <xdr:rowOff>116078</xdr:rowOff>
    </xdr:to>
    <xdr:cxnSp macro="">
      <xdr:nvCxnSpPr>
        <xdr:cNvPr id="291" name="直線コネクタ 290"/>
        <xdr:cNvCxnSpPr/>
      </xdr:nvCxnSpPr>
      <xdr:spPr>
        <a:xfrm flipV="1">
          <a:off x="9639300" y="6384671"/>
          <a:ext cx="838200" cy="7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97045</xdr:rowOff>
    </xdr:from>
    <xdr:ext cx="378565" cy="259045"/>
    <xdr:sp macro="" textlink="">
      <xdr:nvSpPr>
        <xdr:cNvPr id="292" name="労働費平均値テキスト"/>
        <xdr:cNvSpPr txBox="1"/>
      </xdr:nvSpPr>
      <xdr:spPr>
        <a:xfrm>
          <a:off x="10528300" y="6440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113411</xdr:rowOff>
    </xdr:from>
    <xdr:to>
      <xdr:col>50</xdr:col>
      <xdr:colOff>114300</xdr:colOff>
      <xdr:row>37</xdr:row>
      <xdr:rowOff>116078</xdr:rowOff>
    </xdr:to>
    <xdr:cxnSp macro="">
      <xdr:nvCxnSpPr>
        <xdr:cNvPr id="294" name="直線コネクタ 293"/>
        <xdr:cNvCxnSpPr/>
      </xdr:nvCxnSpPr>
      <xdr:spPr>
        <a:xfrm>
          <a:off x="8750300" y="6457061"/>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33037</xdr:rowOff>
    </xdr:from>
    <xdr:ext cx="378565" cy="259045"/>
    <xdr:sp macro="" textlink="">
      <xdr:nvSpPr>
        <xdr:cNvPr id="296" name="テキスト ボックス 295"/>
        <xdr:cNvSpPr txBox="1"/>
      </xdr:nvSpPr>
      <xdr:spPr>
        <a:xfrm>
          <a:off x="9450017" y="6548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31115</xdr:rowOff>
    </xdr:from>
    <xdr:to>
      <xdr:col>45</xdr:col>
      <xdr:colOff>177800</xdr:colOff>
      <xdr:row>37</xdr:row>
      <xdr:rowOff>113411</xdr:rowOff>
    </xdr:to>
    <xdr:cxnSp macro="">
      <xdr:nvCxnSpPr>
        <xdr:cNvPr id="297" name="直線コネクタ 296"/>
        <xdr:cNvCxnSpPr/>
      </xdr:nvCxnSpPr>
      <xdr:spPr>
        <a:xfrm>
          <a:off x="7861300" y="6374765"/>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20845</xdr:rowOff>
    </xdr:from>
    <xdr:ext cx="378565" cy="259045"/>
    <xdr:sp macro="" textlink="">
      <xdr:nvSpPr>
        <xdr:cNvPr id="299" name="テキスト ボックス 298"/>
        <xdr:cNvSpPr txBox="1"/>
      </xdr:nvSpPr>
      <xdr:spPr>
        <a:xfrm>
          <a:off x="8561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31115</xdr:rowOff>
    </xdr:from>
    <xdr:to>
      <xdr:col>41</xdr:col>
      <xdr:colOff>50800</xdr:colOff>
      <xdr:row>37</xdr:row>
      <xdr:rowOff>62357</xdr:rowOff>
    </xdr:to>
    <xdr:cxnSp macro="">
      <xdr:nvCxnSpPr>
        <xdr:cNvPr id="300" name="直線コネクタ 299"/>
        <xdr:cNvCxnSpPr/>
      </xdr:nvCxnSpPr>
      <xdr:spPr>
        <a:xfrm flipV="1">
          <a:off x="6972300" y="6374765"/>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1" name="フローチャート: 判断 300"/>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20845</xdr:rowOff>
    </xdr:from>
    <xdr:ext cx="378565" cy="259045"/>
    <xdr:sp macro="" textlink="">
      <xdr:nvSpPr>
        <xdr:cNvPr id="302" name="テキスト ボックス 301"/>
        <xdr:cNvSpPr txBox="1"/>
      </xdr:nvSpPr>
      <xdr:spPr>
        <a:xfrm>
          <a:off x="7672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3" name="フローチャート: 判断 302"/>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18178</xdr:rowOff>
    </xdr:from>
    <xdr:ext cx="378565" cy="259045"/>
    <xdr:sp macro="" textlink="">
      <xdr:nvSpPr>
        <xdr:cNvPr id="304" name="テキスト ボックス 303"/>
        <xdr:cNvSpPr txBox="1"/>
      </xdr:nvSpPr>
      <xdr:spPr>
        <a:xfrm>
          <a:off x="6783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161671</xdr:rowOff>
    </xdr:from>
    <xdr:to>
      <xdr:col>55</xdr:col>
      <xdr:colOff>50800</xdr:colOff>
      <xdr:row>37</xdr:row>
      <xdr:rowOff>91821</xdr:rowOff>
    </xdr:to>
    <xdr:sp macro="" textlink="">
      <xdr:nvSpPr>
        <xdr:cNvPr id="310" name="楕円 309"/>
        <xdr:cNvSpPr/>
      </xdr:nvSpPr>
      <xdr:spPr>
        <a:xfrm>
          <a:off x="10426700" y="633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13098</xdr:rowOff>
    </xdr:from>
    <xdr:ext cx="378565" cy="259045"/>
    <xdr:sp macro="" textlink="">
      <xdr:nvSpPr>
        <xdr:cNvPr id="311" name="労働費該当値テキスト"/>
        <xdr:cNvSpPr txBox="1"/>
      </xdr:nvSpPr>
      <xdr:spPr>
        <a:xfrm>
          <a:off x="10528300" y="6185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65278</xdr:rowOff>
    </xdr:from>
    <xdr:to>
      <xdr:col>50</xdr:col>
      <xdr:colOff>165100</xdr:colOff>
      <xdr:row>37</xdr:row>
      <xdr:rowOff>166878</xdr:rowOff>
    </xdr:to>
    <xdr:sp macro="" textlink="">
      <xdr:nvSpPr>
        <xdr:cNvPr id="312" name="楕円 311"/>
        <xdr:cNvSpPr/>
      </xdr:nvSpPr>
      <xdr:spPr>
        <a:xfrm>
          <a:off x="9588500" y="640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11955</xdr:rowOff>
    </xdr:from>
    <xdr:ext cx="378565" cy="259045"/>
    <xdr:sp macro="" textlink="">
      <xdr:nvSpPr>
        <xdr:cNvPr id="313" name="テキスト ボックス 312"/>
        <xdr:cNvSpPr txBox="1"/>
      </xdr:nvSpPr>
      <xdr:spPr>
        <a:xfrm>
          <a:off x="9450017" y="6184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62611</xdr:rowOff>
    </xdr:from>
    <xdr:to>
      <xdr:col>46</xdr:col>
      <xdr:colOff>38100</xdr:colOff>
      <xdr:row>37</xdr:row>
      <xdr:rowOff>164211</xdr:rowOff>
    </xdr:to>
    <xdr:sp macro="" textlink="">
      <xdr:nvSpPr>
        <xdr:cNvPr id="314" name="楕円 313"/>
        <xdr:cNvSpPr/>
      </xdr:nvSpPr>
      <xdr:spPr>
        <a:xfrm>
          <a:off x="8699500" y="640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9288</xdr:rowOff>
    </xdr:from>
    <xdr:ext cx="378565" cy="259045"/>
    <xdr:sp macro="" textlink="">
      <xdr:nvSpPr>
        <xdr:cNvPr id="315" name="テキスト ボックス 314"/>
        <xdr:cNvSpPr txBox="1"/>
      </xdr:nvSpPr>
      <xdr:spPr>
        <a:xfrm>
          <a:off x="8561017" y="6181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151765</xdr:rowOff>
    </xdr:from>
    <xdr:to>
      <xdr:col>41</xdr:col>
      <xdr:colOff>101600</xdr:colOff>
      <xdr:row>37</xdr:row>
      <xdr:rowOff>81915</xdr:rowOff>
    </xdr:to>
    <xdr:sp macro="" textlink="">
      <xdr:nvSpPr>
        <xdr:cNvPr id="316" name="楕円 315"/>
        <xdr:cNvSpPr/>
      </xdr:nvSpPr>
      <xdr:spPr>
        <a:xfrm>
          <a:off x="7810500" y="63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98442</xdr:rowOff>
    </xdr:from>
    <xdr:ext cx="378565" cy="259045"/>
    <xdr:sp macro="" textlink="">
      <xdr:nvSpPr>
        <xdr:cNvPr id="317" name="テキスト ボックス 316"/>
        <xdr:cNvSpPr txBox="1"/>
      </xdr:nvSpPr>
      <xdr:spPr>
        <a:xfrm>
          <a:off x="7672017" y="6099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11557</xdr:rowOff>
    </xdr:from>
    <xdr:to>
      <xdr:col>36</xdr:col>
      <xdr:colOff>165100</xdr:colOff>
      <xdr:row>37</xdr:row>
      <xdr:rowOff>113157</xdr:rowOff>
    </xdr:to>
    <xdr:sp macro="" textlink="">
      <xdr:nvSpPr>
        <xdr:cNvPr id="318" name="楕円 317"/>
        <xdr:cNvSpPr/>
      </xdr:nvSpPr>
      <xdr:spPr>
        <a:xfrm>
          <a:off x="6921500" y="635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129684</xdr:rowOff>
    </xdr:from>
    <xdr:ext cx="378565" cy="259045"/>
    <xdr:sp macro="" textlink="">
      <xdr:nvSpPr>
        <xdr:cNvPr id="319" name="テキスト ボックス 318"/>
        <xdr:cNvSpPr txBox="1"/>
      </xdr:nvSpPr>
      <xdr:spPr>
        <a:xfrm>
          <a:off x="6783017" y="61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69596</xdr:rowOff>
    </xdr:from>
    <xdr:to>
      <xdr:col>55</xdr:col>
      <xdr:colOff>0</xdr:colOff>
      <xdr:row>58</xdr:row>
      <xdr:rowOff>77997</xdr:rowOff>
    </xdr:to>
    <xdr:cxnSp macro="">
      <xdr:nvCxnSpPr>
        <xdr:cNvPr id="348" name="直線コネクタ 347"/>
        <xdr:cNvCxnSpPr/>
      </xdr:nvCxnSpPr>
      <xdr:spPr>
        <a:xfrm>
          <a:off x="9639300" y="10013696"/>
          <a:ext cx="838200" cy="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24445</xdr:rowOff>
    </xdr:from>
    <xdr:ext cx="469744" cy="259045"/>
    <xdr:sp macro="" textlink="">
      <xdr:nvSpPr>
        <xdr:cNvPr id="349" name="農林水産業費平均値テキスト"/>
        <xdr:cNvSpPr txBox="1"/>
      </xdr:nvSpPr>
      <xdr:spPr>
        <a:xfrm>
          <a:off x="10528300" y="9968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51994</xdr:rowOff>
    </xdr:from>
    <xdr:to>
      <xdr:col>50</xdr:col>
      <xdr:colOff>114300</xdr:colOff>
      <xdr:row>58</xdr:row>
      <xdr:rowOff>69596</xdr:rowOff>
    </xdr:to>
    <xdr:cxnSp macro="">
      <xdr:nvCxnSpPr>
        <xdr:cNvPr id="351" name="直線コネクタ 350"/>
        <xdr:cNvCxnSpPr/>
      </xdr:nvCxnSpPr>
      <xdr:spPr>
        <a:xfrm>
          <a:off x="8750300" y="9996094"/>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134878</xdr:rowOff>
    </xdr:from>
    <xdr:ext cx="469744" cy="259045"/>
    <xdr:sp macro="" textlink="">
      <xdr:nvSpPr>
        <xdr:cNvPr id="353" name="テキスト ボックス 352"/>
        <xdr:cNvSpPr txBox="1"/>
      </xdr:nvSpPr>
      <xdr:spPr>
        <a:xfrm>
          <a:off x="9404428" y="100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51994</xdr:rowOff>
    </xdr:from>
    <xdr:to>
      <xdr:col>45</xdr:col>
      <xdr:colOff>177800</xdr:colOff>
      <xdr:row>58</xdr:row>
      <xdr:rowOff>84245</xdr:rowOff>
    </xdr:to>
    <xdr:cxnSp macro="">
      <xdr:nvCxnSpPr>
        <xdr:cNvPr id="354" name="直線コネクタ 353"/>
        <xdr:cNvCxnSpPr/>
      </xdr:nvCxnSpPr>
      <xdr:spPr>
        <a:xfrm flipV="1">
          <a:off x="7861300" y="9996094"/>
          <a:ext cx="889000" cy="3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145299</xdr:rowOff>
    </xdr:from>
    <xdr:ext cx="469744" cy="259045"/>
    <xdr:sp macro="" textlink="">
      <xdr:nvSpPr>
        <xdr:cNvPr id="356" name="テキスト ボックス 355"/>
        <xdr:cNvSpPr txBox="1"/>
      </xdr:nvSpPr>
      <xdr:spPr>
        <a:xfrm>
          <a:off x="8515428" y="1008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154711</xdr:rowOff>
    </xdr:from>
    <xdr:to>
      <xdr:col>41</xdr:col>
      <xdr:colOff>50800</xdr:colOff>
      <xdr:row>58</xdr:row>
      <xdr:rowOff>84245</xdr:rowOff>
    </xdr:to>
    <xdr:cxnSp macro="">
      <xdr:nvCxnSpPr>
        <xdr:cNvPr id="357" name="直線コネクタ 356"/>
        <xdr:cNvCxnSpPr/>
      </xdr:nvCxnSpPr>
      <xdr:spPr>
        <a:xfrm>
          <a:off x="6972300" y="9927361"/>
          <a:ext cx="889000" cy="10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142022</xdr:rowOff>
    </xdr:from>
    <xdr:ext cx="469744" cy="259045"/>
    <xdr:sp macro="" textlink="">
      <xdr:nvSpPr>
        <xdr:cNvPr id="359" name="テキスト ボックス 358"/>
        <xdr:cNvSpPr txBox="1"/>
      </xdr:nvSpPr>
      <xdr:spPr>
        <a:xfrm>
          <a:off x="7626428" y="1008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144937</xdr:rowOff>
    </xdr:from>
    <xdr:ext cx="469744" cy="259045"/>
    <xdr:sp macro="" textlink="">
      <xdr:nvSpPr>
        <xdr:cNvPr id="361" name="テキスト ボックス 360"/>
        <xdr:cNvSpPr txBox="1"/>
      </xdr:nvSpPr>
      <xdr:spPr>
        <a:xfrm>
          <a:off x="6737428" y="100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27197</xdr:rowOff>
    </xdr:from>
    <xdr:to>
      <xdr:col>55</xdr:col>
      <xdr:colOff>50800</xdr:colOff>
      <xdr:row>58</xdr:row>
      <xdr:rowOff>128797</xdr:rowOff>
    </xdr:to>
    <xdr:sp macro="" textlink="">
      <xdr:nvSpPr>
        <xdr:cNvPr id="367" name="楕円 366"/>
        <xdr:cNvSpPr/>
      </xdr:nvSpPr>
      <xdr:spPr>
        <a:xfrm>
          <a:off x="10426700" y="997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50074</xdr:rowOff>
    </xdr:from>
    <xdr:ext cx="469744" cy="259045"/>
    <xdr:sp macro="" textlink="">
      <xdr:nvSpPr>
        <xdr:cNvPr id="368" name="農林水産業費該当値テキスト"/>
        <xdr:cNvSpPr txBox="1"/>
      </xdr:nvSpPr>
      <xdr:spPr>
        <a:xfrm>
          <a:off x="10528300" y="982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18796</xdr:rowOff>
    </xdr:from>
    <xdr:to>
      <xdr:col>50</xdr:col>
      <xdr:colOff>165100</xdr:colOff>
      <xdr:row>58</xdr:row>
      <xdr:rowOff>120396</xdr:rowOff>
    </xdr:to>
    <xdr:sp macro="" textlink="">
      <xdr:nvSpPr>
        <xdr:cNvPr id="369" name="楕円 368"/>
        <xdr:cNvSpPr/>
      </xdr:nvSpPr>
      <xdr:spPr>
        <a:xfrm>
          <a:off x="9588500" y="996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136923</xdr:rowOff>
    </xdr:from>
    <xdr:ext cx="469744" cy="259045"/>
    <xdr:sp macro="" textlink="">
      <xdr:nvSpPr>
        <xdr:cNvPr id="370" name="テキスト ボックス 369"/>
        <xdr:cNvSpPr txBox="1"/>
      </xdr:nvSpPr>
      <xdr:spPr>
        <a:xfrm>
          <a:off x="9404428" y="973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1194</xdr:rowOff>
    </xdr:from>
    <xdr:to>
      <xdr:col>46</xdr:col>
      <xdr:colOff>38100</xdr:colOff>
      <xdr:row>58</xdr:row>
      <xdr:rowOff>102794</xdr:rowOff>
    </xdr:to>
    <xdr:sp macro="" textlink="">
      <xdr:nvSpPr>
        <xdr:cNvPr id="371" name="楕円 370"/>
        <xdr:cNvSpPr/>
      </xdr:nvSpPr>
      <xdr:spPr>
        <a:xfrm>
          <a:off x="8699500" y="994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119321</xdr:rowOff>
    </xdr:from>
    <xdr:ext cx="469744" cy="259045"/>
    <xdr:sp macro="" textlink="">
      <xdr:nvSpPr>
        <xdr:cNvPr id="372" name="テキスト ボックス 371"/>
        <xdr:cNvSpPr txBox="1"/>
      </xdr:nvSpPr>
      <xdr:spPr>
        <a:xfrm>
          <a:off x="8515428" y="972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33445</xdr:rowOff>
    </xdr:from>
    <xdr:to>
      <xdr:col>41</xdr:col>
      <xdr:colOff>101600</xdr:colOff>
      <xdr:row>58</xdr:row>
      <xdr:rowOff>135045</xdr:rowOff>
    </xdr:to>
    <xdr:sp macro="" textlink="">
      <xdr:nvSpPr>
        <xdr:cNvPr id="373" name="楕円 372"/>
        <xdr:cNvSpPr/>
      </xdr:nvSpPr>
      <xdr:spPr>
        <a:xfrm>
          <a:off x="7810500" y="99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151572</xdr:rowOff>
    </xdr:from>
    <xdr:ext cx="469744" cy="259045"/>
    <xdr:sp macro="" textlink="">
      <xdr:nvSpPr>
        <xdr:cNvPr id="374" name="テキスト ボックス 373"/>
        <xdr:cNvSpPr txBox="1"/>
      </xdr:nvSpPr>
      <xdr:spPr>
        <a:xfrm>
          <a:off x="7626428" y="975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103911</xdr:rowOff>
    </xdr:from>
    <xdr:to>
      <xdr:col>36</xdr:col>
      <xdr:colOff>165100</xdr:colOff>
      <xdr:row>58</xdr:row>
      <xdr:rowOff>34061</xdr:rowOff>
    </xdr:to>
    <xdr:sp macro="" textlink="">
      <xdr:nvSpPr>
        <xdr:cNvPr id="375" name="楕円 374"/>
        <xdr:cNvSpPr/>
      </xdr:nvSpPr>
      <xdr:spPr>
        <a:xfrm>
          <a:off x="6921500" y="987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50588</xdr:rowOff>
    </xdr:from>
    <xdr:ext cx="534377" cy="259045"/>
    <xdr:sp macro="" textlink="">
      <xdr:nvSpPr>
        <xdr:cNvPr id="376" name="テキスト ボックス 375"/>
        <xdr:cNvSpPr txBox="1"/>
      </xdr:nvSpPr>
      <xdr:spPr>
        <a:xfrm>
          <a:off x="6705111" y="96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127508</xdr:rowOff>
    </xdr:from>
    <xdr:to>
      <xdr:col>55</xdr:col>
      <xdr:colOff>0</xdr:colOff>
      <xdr:row>77</xdr:row>
      <xdr:rowOff>42317</xdr:rowOff>
    </xdr:to>
    <xdr:cxnSp macro="">
      <xdr:nvCxnSpPr>
        <xdr:cNvPr id="405" name="直線コネクタ 404"/>
        <xdr:cNvCxnSpPr/>
      </xdr:nvCxnSpPr>
      <xdr:spPr>
        <a:xfrm flipV="1">
          <a:off x="9639300" y="13157708"/>
          <a:ext cx="838200" cy="8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106608</xdr:rowOff>
    </xdr:from>
    <xdr:ext cx="469744" cy="259045"/>
    <xdr:sp macro="" textlink="">
      <xdr:nvSpPr>
        <xdr:cNvPr id="406" name="商工費平均値テキスト"/>
        <xdr:cNvSpPr txBox="1"/>
      </xdr:nvSpPr>
      <xdr:spPr>
        <a:xfrm>
          <a:off x="10528300" y="13136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40260</xdr:rowOff>
    </xdr:from>
    <xdr:to>
      <xdr:col>50</xdr:col>
      <xdr:colOff>114300</xdr:colOff>
      <xdr:row>77</xdr:row>
      <xdr:rowOff>42317</xdr:rowOff>
    </xdr:to>
    <xdr:cxnSp macro="">
      <xdr:nvCxnSpPr>
        <xdr:cNvPr id="408" name="直線コネクタ 407"/>
        <xdr:cNvCxnSpPr/>
      </xdr:nvCxnSpPr>
      <xdr:spPr>
        <a:xfrm>
          <a:off x="8750300" y="13241910"/>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0" name="テキスト ボックス 409"/>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40260</xdr:rowOff>
    </xdr:from>
    <xdr:to>
      <xdr:col>45</xdr:col>
      <xdr:colOff>177800</xdr:colOff>
      <xdr:row>78</xdr:row>
      <xdr:rowOff>92190</xdr:rowOff>
    </xdr:to>
    <xdr:cxnSp macro="">
      <xdr:nvCxnSpPr>
        <xdr:cNvPr id="411" name="直線コネクタ 410"/>
        <xdr:cNvCxnSpPr/>
      </xdr:nvCxnSpPr>
      <xdr:spPr>
        <a:xfrm flipV="1">
          <a:off x="7861300" y="13241910"/>
          <a:ext cx="889000" cy="22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2" name="フローチャート: 判断 411"/>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166108</xdr:rowOff>
    </xdr:from>
    <xdr:ext cx="534377" cy="259045"/>
    <xdr:sp macro="" textlink="">
      <xdr:nvSpPr>
        <xdr:cNvPr id="413" name="テキスト ボックス 412"/>
        <xdr:cNvSpPr txBox="1"/>
      </xdr:nvSpPr>
      <xdr:spPr>
        <a:xfrm>
          <a:off x="8483111" y="128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49440</xdr:rowOff>
    </xdr:from>
    <xdr:to>
      <xdr:col>41</xdr:col>
      <xdr:colOff>50800</xdr:colOff>
      <xdr:row>78</xdr:row>
      <xdr:rowOff>92190</xdr:rowOff>
    </xdr:to>
    <xdr:cxnSp macro="">
      <xdr:nvCxnSpPr>
        <xdr:cNvPr id="414" name="直線コネクタ 413"/>
        <xdr:cNvCxnSpPr/>
      </xdr:nvCxnSpPr>
      <xdr:spPr>
        <a:xfrm>
          <a:off x="6972300" y="13422540"/>
          <a:ext cx="889000" cy="4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5" name="フローチャート: 判断 414"/>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15384</xdr:rowOff>
    </xdr:from>
    <xdr:ext cx="469744" cy="259045"/>
    <xdr:sp macro="" textlink="">
      <xdr:nvSpPr>
        <xdr:cNvPr id="416" name="テキスト ボックス 415"/>
        <xdr:cNvSpPr txBox="1"/>
      </xdr:nvSpPr>
      <xdr:spPr>
        <a:xfrm>
          <a:off x="7626428" y="1304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7" name="フローチャート: 判断 416"/>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48341</xdr:rowOff>
    </xdr:from>
    <xdr:ext cx="469744" cy="259045"/>
    <xdr:sp macro="" textlink="">
      <xdr:nvSpPr>
        <xdr:cNvPr id="418" name="テキスト ボックス 417"/>
        <xdr:cNvSpPr txBox="1"/>
      </xdr:nvSpPr>
      <xdr:spPr>
        <a:xfrm>
          <a:off x="6737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76708</xdr:rowOff>
    </xdr:from>
    <xdr:to>
      <xdr:col>55</xdr:col>
      <xdr:colOff>50800</xdr:colOff>
      <xdr:row>77</xdr:row>
      <xdr:rowOff>6858</xdr:rowOff>
    </xdr:to>
    <xdr:sp macro="" textlink="">
      <xdr:nvSpPr>
        <xdr:cNvPr id="424" name="楕円 423"/>
        <xdr:cNvSpPr/>
      </xdr:nvSpPr>
      <xdr:spPr>
        <a:xfrm>
          <a:off x="10426700" y="1310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99585</xdr:rowOff>
    </xdr:from>
    <xdr:ext cx="534377" cy="259045"/>
    <xdr:sp macro="" textlink="">
      <xdr:nvSpPr>
        <xdr:cNvPr id="425" name="商工費該当値テキスト"/>
        <xdr:cNvSpPr txBox="1"/>
      </xdr:nvSpPr>
      <xdr:spPr>
        <a:xfrm>
          <a:off x="10528300" y="1295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162967</xdr:rowOff>
    </xdr:from>
    <xdr:to>
      <xdr:col>50</xdr:col>
      <xdr:colOff>165100</xdr:colOff>
      <xdr:row>77</xdr:row>
      <xdr:rowOff>93117</xdr:rowOff>
    </xdr:to>
    <xdr:sp macro="" textlink="">
      <xdr:nvSpPr>
        <xdr:cNvPr id="426" name="楕円 425"/>
        <xdr:cNvSpPr/>
      </xdr:nvSpPr>
      <xdr:spPr>
        <a:xfrm>
          <a:off x="9588500" y="1319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84244</xdr:rowOff>
    </xdr:from>
    <xdr:ext cx="469744" cy="259045"/>
    <xdr:sp macro="" textlink="">
      <xdr:nvSpPr>
        <xdr:cNvPr id="427" name="テキスト ボックス 426"/>
        <xdr:cNvSpPr txBox="1"/>
      </xdr:nvSpPr>
      <xdr:spPr>
        <a:xfrm>
          <a:off x="9404428" y="1328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160910</xdr:rowOff>
    </xdr:from>
    <xdr:to>
      <xdr:col>46</xdr:col>
      <xdr:colOff>38100</xdr:colOff>
      <xdr:row>77</xdr:row>
      <xdr:rowOff>91060</xdr:rowOff>
    </xdr:to>
    <xdr:sp macro="" textlink="">
      <xdr:nvSpPr>
        <xdr:cNvPr id="428" name="楕円 427"/>
        <xdr:cNvSpPr/>
      </xdr:nvSpPr>
      <xdr:spPr>
        <a:xfrm>
          <a:off x="8699500" y="131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82187</xdr:rowOff>
    </xdr:from>
    <xdr:ext cx="469744" cy="259045"/>
    <xdr:sp macro="" textlink="">
      <xdr:nvSpPr>
        <xdr:cNvPr id="429" name="テキスト ボックス 428"/>
        <xdr:cNvSpPr txBox="1"/>
      </xdr:nvSpPr>
      <xdr:spPr>
        <a:xfrm>
          <a:off x="8515428" y="1328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41390</xdr:rowOff>
    </xdr:from>
    <xdr:to>
      <xdr:col>41</xdr:col>
      <xdr:colOff>101600</xdr:colOff>
      <xdr:row>78</xdr:row>
      <xdr:rowOff>142990</xdr:rowOff>
    </xdr:to>
    <xdr:sp macro="" textlink="">
      <xdr:nvSpPr>
        <xdr:cNvPr id="430" name="楕円 429"/>
        <xdr:cNvSpPr/>
      </xdr:nvSpPr>
      <xdr:spPr>
        <a:xfrm>
          <a:off x="7810500" y="1341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134117</xdr:rowOff>
    </xdr:from>
    <xdr:ext cx="469744" cy="259045"/>
    <xdr:sp macro="" textlink="">
      <xdr:nvSpPr>
        <xdr:cNvPr id="431" name="テキスト ボックス 430"/>
        <xdr:cNvSpPr txBox="1"/>
      </xdr:nvSpPr>
      <xdr:spPr>
        <a:xfrm>
          <a:off x="7626428" y="1350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170090</xdr:rowOff>
    </xdr:from>
    <xdr:to>
      <xdr:col>36</xdr:col>
      <xdr:colOff>165100</xdr:colOff>
      <xdr:row>78</xdr:row>
      <xdr:rowOff>100240</xdr:rowOff>
    </xdr:to>
    <xdr:sp macro="" textlink="">
      <xdr:nvSpPr>
        <xdr:cNvPr id="432" name="楕円 431"/>
        <xdr:cNvSpPr/>
      </xdr:nvSpPr>
      <xdr:spPr>
        <a:xfrm>
          <a:off x="6921500" y="1337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91367</xdr:rowOff>
    </xdr:from>
    <xdr:ext cx="469744" cy="259045"/>
    <xdr:sp macro="" textlink="">
      <xdr:nvSpPr>
        <xdr:cNvPr id="433" name="テキスト ボックス 432"/>
        <xdr:cNvSpPr txBox="1"/>
      </xdr:nvSpPr>
      <xdr:spPr>
        <a:xfrm>
          <a:off x="6737428" y="1346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20388</xdr:rowOff>
    </xdr:from>
    <xdr:to>
      <xdr:col>55</xdr:col>
      <xdr:colOff>0</xdr:colOff>
      <xdr:row>98</xdr:row>
      <xdr:rowOff>36308</xdr:rowOff>
    </xdr:to>
    <xdr:cxnSp macro="">
      <xdr:nvCxnSpPr>
        <xdr:cNvPr id="465" name="直線コネクタ 464"/>
        <xdr:cNvCxnSpPr/>
      </xdr:nvCxnSpPr>
      <xdr:spPr>
        <a:xfrm>
          <a:off x="9639300" y="16822488"/>
          <a:ext cx="838200" cy="1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macro="" textlink="">
      <xdr:nvSpPr>
        <xdr:cNvPr id="466" name="土木費平均値テキスト"/>
        <xdr:cNvSpPr txBox="1"/>
      </xdr:nvSpPr>
      <xdr:spPr>
        <a:xfrm>
          <a:off x="10528300"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7683</xdr:rowOff>
    </xdr:from>
    <xdr:to>
      <xdr:col>50</xdr:col>
      <xdr:colOff>114300</xdr:colOff>
      <xdr:row>98</xdr:row>
      <xdr:rowOff>20388</xdr:rowOff>
    </xdr:to>
    <xdr:cxnSp macro="">
      <xdr:nvCxnSpPr>
        <xdr:cNvPr id="468" name="直線コネクタ 467"/>
        <xdr:cNvCxnSpPr/>
      </xdr:nvCxnSpPr>
      <xdr:spPr>
        <a:xfrm>
          <a:off x="8750300" y="16809783"/>
          <a:ext cx="889000" cy="1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70" name="テキスト ボックス 469"/>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151735</xdr:rowOff>
    </xdr:from>
    <xdr:to>
      <xdr:col>45</xdr:col>
      <xdr:colOff>177800</xdr:colOff>
      <xdr:row>98</xdr:row>
      <xdr:rowOff>7683</xdr:rowOff>
    </xdr:to>
    <xdr:cxnSp macro="">
      <xdr:nvCxnSpPr>
        <xdr:cNvPr id="471" name="直線コネクタ 470"/>
        <xdr:cNvCxnSpPr/>
      </xdr:nvCxnSpPr>
      <xdr:spPr>
        <a:xfrm>
          <a:off x="7861300" y="16782385"/>
          <a:ext cx="889000" cy="2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72" name="フローチャート: 判断 471"/>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30221</xdr:rowOff>
    </xdr:from>
    <xdr:ext cx="534377" cy="259045"/>
    <xdr:sp macro="" textlink="">
      <xdr:nvSpPr>
        <xdr:cNvPr id="473" name="テキスト ボックス 472"/>
        <xdr:cNvSpPr txBox="1"/>
      </xdr:nvSpPr>
      <xdr:spPr>
        <a:xfrm>
          <a:off x="8483111" y="164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76786</xdr:rowOff>
    </xdr:from>
    <xdr:to>
      <xdr:col>41</xdr:col>
      <xdr:colOff>50800</xdr:colOff>
      <xdr:row>97</xdr:row>
      <xdr:rowOff>151735</xdr:rowOff>
    </xdr:to>
    <xdr:cxnSp macro="">
      <xdr:nvCxnSpPr>
        <xdr:cNvPr id="474" name="直線コネクタ 473"/>
        <xdr:cNvCxnSpPr/>
      </xdr:nvCxnSpPr>
      <xdr:spPr>
        <a:xfrm>
          <a:off x="6972300" y="16707436"/>
          <a:ext cx="889000" cy="7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5" name="フローチャート: 判断 474"/>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40524</xdr:rowOff>
    </xdr:from>
    <xdr:ext cx="534377" cy="259045"/>
    <xdr:sp macro="" textlink="">
      <xdr:nvSpPr>
        <xdr:cNvPr id="476" name="テキスト ボックス 475"/>
        <xdr:cNvSpPr txBox="1"/>
      </xdr:nvSpPr>
      <xdr:spPr>
        <a:xfrm>
          <a:off x="7594111" y="164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7" name="フローチャート: 判断 476"/>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19876</xdr:rowOff>
    </xdr:from>
    <xdr:ext cx="534377" cy="259045"/>
    <xdr:sp macro="" textlink="">
      <xdr:nvSpPr>
        <xdr:cNvPr id="478" name="テキスト ボックス 477"/>
        <xdr:cNvSpPr txBox="1"/>
      </xdr:nvSpPr>
      <xdr:spPr>
        <a:xfrm>
          <a:off x="6705111" y="1682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156958</xdr:rowOff>
    </xdr:from>
    <xdr:to>
      <xdr:col>55</xdr:col>
      <xdr:colOff>50800</xdr:colOff>
      <xdr:row>98</xdr:row>
      <xdr:rowOff>87108</xdr:rowOff>
    </xdr:to>
    <xdr:sp macro="" textlink="">
      <xdr:nvSpPr>
        <xdr:cNvPr id="484" name="楕円 483"/>
        <xdr:cNvSpPr/>
      </xdr:nvSpPr>
      <xdr:spPr>
        <a:xfrm>
          <a:off x="10426700" y="1678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135385</xdr:rowOff>
    </xdr:from>
    <xdr:ext cx="534377" cy="259045"/>
    <xdr:sp macro="" textlink="">
      <xdr:nvSpPr>
        <xdr:cNvPr id="485" name="土木費該当値テキスト"/>
        <xdr:cNvSpPr txBox="1"/>
      </xdr:nvSpPr>
      <xdr:spPr>
        <a:xfrm>
          <a:off x="10528300" y="1676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141038</xdr:rowOff>
    </xdr:from>
    <xdr:to>
      <xdr:col>50</xdr:col>
      <xdr:colOff>165100</xdr:colOff>
      <xdr:row>98</xdr:row>
      <xdr:rowOff>71188</xdr:rowOff>
    </xdr:to>
    <xdr:sp macro="" textlink="">
      <xdr:nvSpPr>
        <xdr:cNvPr id="486" name="楕円 485"/>
        <xdr:cNvSpPr/>
      </xdr:nvSpPr>
      <xdr:spPr>
        <a:xfrm>
          <a:off x="9588500" y="1677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62315</xdr:rowOff>
    </xdr:from>
    <xdr:ext cx="534377" cy="259045"/>
    <xdr:sp macro="" textlink="">
      <xdr:nvSpPr>
        <xdr:cNvPr id="487" name="テキスト ボックス 486"/>
        <xdr:cNvSpPr txBox="1"/>
      </xdr:nvSpPr>
      <xdr:spPr>
        <a:xfrm>
          <a:off x="9372111" y="1686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128333</xdr:rowOff>
    </xdr:from>
    <xdr:to>
      <xdr:col>46</xdr:col>
      <xdr:colOff>38100</xdr:colOff>
      <xdr:row>98</xdr:row>
      <xdr:rowOff>58483</xdr:rowOff>
    </xdr:to>
    <xdr:sp macro="" textlink="">
      <xdr:nvSpPr>
        <xdr:cNvPr id="488" name="楕円 487"/>
        <xdr:cNvSpPr/>
      </xdr:nvSpPr>
      <xdr:spPr>
        <a:xfrm>
          <a:off x="8699500" y="1675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49610</xdr:rowOff>
    </xdr:from>
    <xdr:ext cx="534377" cy="259045"/>
    <xdr:sp macro="" textlink="">
      <xdr:nvSpPr>
        <xdr:cNvPr id="489" name="テキスト ボックス 488"/>
        <xdr:cNvSpPr txBox="1"/>
      </xdr:nvSpPr>
      <xdr:spPr>
        <a:xfrm>
          <a:off x="8483111" y="1685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100935</xdr:rowOff>
    </xdr:from>
    <xdr:to>
      <xdr:col>41</xdr:col>
      <xdr:colOff>101600</xdr:colOff>
      <xdr:row>98</xdr:row>
      <xdr:rowOff>31085</xdr:rowOff>
    </xdr:to>
    <xdr:sp macro="" textlink="">
      <xdr:nvSpPr>
        <xdr:cNvPr id="490" name="楕円 489"/>
        <xdr:cNvSpPr/>
      </xdr:nvSpPr>
      <xdr:spPr>
        <a:xfrm>
          <a:off x="7810500" y="1673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22212</xdr:rowOff>
    </xdr:from>
    <xdr:ext cx="534377" cy="259045"/>
    <xdr:sp macro="" textlink="">
      <xdr:nvSpPr>
        <xdr:cNvPr id="491" name="テキスト ボックス 490"/>
        <xdr:cNvSpPr txBox="1"/>
      </xdr:nvSpPr>
      <xdr:spPr>
        <a:xfrm>
          <a:off x="7594111" y="1682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25986</xdr:rowOff>
    </xdr:from>
    <xdr:to>
      <xdr:col>36</xdr:col>
      <xdr:colOff>165100</xdr:colOff>
      <xdr:row>97</xdr:row>
      <xdr:rowOff>127586</xdr:rowOff>
    </xdr:to>
    <xdr:sp macro="" textlink="">
      <xdr:nvSpPr>
        <xdr:cNvPr id="492" name="楕円 491"/>
        <xdr:cNvSpPr/>
      </xdr:nvSpPr>
      <xdr:spPr>
        <a:xfrm>
          <a:off x="6921500" y="166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144113</xdr:rowOff>
    </xdr:from>
    <xdr:ext cx="534377" cy="259045"/>
    <xdr:sp macro="" textlink="">
      <xdr:nvSpPr>
        <xdr:cNvPr id="493" name="テキスト ボックス 492"/>
        <xdr:cNvSpPr txBox="1"/>
      </xdr:nvSpPr>
      <xdr:spPr>
        <a:xfrm>
          <a:off x="6705111" y="1643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155153</xdr:rowOff>
    </xdr:from>
    <xdr:to>
      <xdr:col>85</xdr:col>
      <xdr:colOff>127000</xdr:colOff>
      <xdr:row>37</xdr:row>
      <xdr:rowOff>159314</xdr:rowOff>
    </xdr:to>
    <xdr:cxnSp macro="">
      <xdr:nvCxnSpPr>
        <xdr:cNvPr id="521" name="直線コネクタ 520"/>
        <xdr:cNvCxnSpPr/>
      </xdr:nvCxnSpPr>
      <xdr:spPr>
        <a:xfrm flipV="1">
          <a:off x="15481300" y="6498803"/>
          <a:ext cx="8382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22" name="消防費平均値テキスト"/>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145781</xdr:rowOff>
    </xdr:from>
    <xdr:to>
      <xdr:col>81</xdr:col>
      <xdr:colOff>50800</xdr:colOff>
      <xdr:row>37</xdr:row>
      <xdr:rowOff>159314</xdr:rowOff>
    </xdr:to>
    <xdr:cxnSp macro="">
      <xdr:nvCxnSpPr>
        <xdr:cNvPr id="524" name="直線コネクタ 523"/>
        <xdr:cNvCxnSpPr/>
      </xdr:nvCxnSpPr>
      <xdr:spPr>
        <a:xfrm>
          <a:off x="14592300" y="6489431"/>
          <a:ext cx="889000" cy="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6" name="テキスト ボックス 525"/>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145781</xdr:rowOff>
    </xdr:from>
    <xdr:to>
      <xdr:col>76</xdr:col>
      <xdr:colOff>114300</xdr:colOff>
      <xdr:row>37</xdr:row>
      <xdr:rowOff>147152</xdr:rowOff>
    </xdr:to>
    <xdr:cxnSp macro="">
      <xdr:nvCxnSpPr>
        <xdr:cNvPr id="527" name="直線コネクタ 526"/>
        <xdr:cNvCxnSpPr/>
      </xdr:nvCxnSpPr>
      <xdr:spPr>
        <a:xfrm flipV="1">
          <a:off x="13703300" y="6489431"/>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8" name="フローチャート: 判断 527"/>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134195</xdr:rowOff>
    </xdr:from>
    <xdr:ext cx="534377" cy="259045"/>
    <xdr:sp macro="" textlink="">
      <xdr:nvSpPr>
        <xdr:cNvPr id="529" name="テキスト ボックス 528"/>
        <xdr:cNvSpPr txBox="1"/>
      </xdr:nvSpPr>
      <xdr:spPr>
        <a:xfrm>
          <a:off x="14325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147152</xdr:rowOff>
    </xdr:from>
    <xdr:to>
      <xdr:col>71</xdr:col>
      <xdr:colOff>177800</xdr:colOff>
      <xdr:row>37</xdr:row>
      <xdr:rowOff>154376</xdr:rowOff>
    </xdr:to>
    <xdr:cxnSp macro="">
      <xdr:nvCxnSpPr>
        <xdr:cNvPr id="530" name="直線コネクタ 529"/>
        <xdr:cNvCxnSpPr/>
      </xdr:nvCxnSpPr>
      <xdr:spPr>
        <a:xfrm flipV="1">
          <a:off x="12814300" y="6490802"/>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31" name="フローチャート: 判断 530"/>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154038</xdr:rowOff>
    </xdr:from>
    <xdr:ext cx="534377" cy="259045"/>
    <xdr:sp macro="" textlink="">
      <xdr:nvSpPr>
        <xdr:cNvPr id="532" name="テキスト ボックス 531"/>
        <xdr:cNvSpPr txBox="1"/>
      </xdr:nvSpPr>
      <xdr:spPr>
        <a:xfrm>
          <a:off x="13436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3" name="フローチャート: 判断 532"/>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9059</xdr:rowOff>
    </xdr:from>
    <xdr:ext cx="534377" cy="259045"/>
    <xdr:sp macro="" textlink="">
      <xdr:nvSpPr>
        <xdr:cNvPr id="534" name="テキスト ボックス 533"/>
        <xdr:cNvSpPr txBox="1"/>
      </xdr:nvSpPr>
      <xdr:spPr>
        <a:xfrm>
          <a:off x="12547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104353</xdr:rowOff>
    </xdr:from>
    <xdr:to>
      <xdr:col>85</xdr:col>
      <xdr:colOff>177800</xdr:colOff>
      <xdr:row>38</xdr:row>
      <xdr:rowOff>34503</xdr:rowOff>
    </xdr:to>
    <xdr:sp macro="" textlink="">
      <xdr:nvSpPr>
        <xdr:cNvPr id="540" name="楕円 539"/>
        <xdr:cNvSpPr/>
      </xdr:nvSpPr>
      <xdr:spPr>
        <a:xfrm>
          <a:off x="16268700" y="644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82780</xdr:rowOff>
    </xdr:from>
    <xdr:ext cx="534377" cy="259045"/>
    <xdr:sp macro="" textlink="">
      <xdr:nvSpPr>
        <xdr:cNvPr id="541" name="消防費該当値テキスト"/>
        <xdr:cNvSpPr txBox="1"/>
      </xdr:nvSpPr>
      <xdr:spPr>
        <a:xfrm>
          <a:off x="16370300" y="642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108514</xdr:rowOff>
    </xdr:from>
    <xdr:to>
      <xdr:col>81</xdr:col>
      <xdr:colOff>101600</xdr:colOff>
      <xdr:row>38</xdr:row>
      <xdr:rowOff>38664</xdr:rowOff>
    </xdr:to>
    <xdr:sp macro="" textlink="">
      <xdr:nvSpPr>
        <xdr:cNvPr id="542" name="楕円 541"/>
        <xdr:cNvSpPr/>
      </xdr:nvSpPr>
      <xdr:spPr>
        <a:xfrm>
          <a:off x="15430500" y="645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29791</xdr:rowOff>
    </xdr:from>
    <xdr:ext cx="534377" cy="259045"/>
    <xdr:sp macro="" textlink="">
      <xdr:nvSpPr>
        <xdr:cNvPr id="543" name="テキスト ボックス 542"/>
        <xdr:cNvSpPr txBox="1"/>
      </xdr:nvSpPr>
      <xdr:spPr>
        <a:xfrm>
          <a:off x="15214111" y="654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94981</xdr:rowOff>
    </xdr:from>
    <xdr:to>
      <xdr:col>76</xdr:col>
      <xdr:colOff>165100</xdr:colOff>
      <xdr:row>38</xdr:row>
      <xdr:rowOff>25130</xdr:rowOff>
    </xdr:to>
    <xdr:sp macro="" textlink="">
      <xdr:nvSpPr>
        <xdr:cNvPr id="544" name="楕円 543"/>
        <xdr:cNvSpPr/>
      </xdr:nvSpPr>
      <xdr:spPr>
        <a:xfrm>
          <a:off x="14541500" y="64386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16258</xdr:rowOff>
    </xdr:from>
    <xdr:ext cx="534377" cy="259045"/>
    <xdr:sp macro="" textlink="">
      <xdr:nvSpPr>
        <xdr:cNvPr id="545" name="テキスト ボックス 544"/>
        <xdr:cNvSpPr txBox="1"/>
      </xdr:nvSpPr>
      <xdr:spPr>
        <a:xfrm>
          <a:off x="14325111" y="653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96352</xdr:rowOff>
    </xdr:from>
    <xdr:to>
      <xdr:col>72</xdr:col>
      <xdr:colOff>38100</xdr:colOff>
      <xdr:row>38</xdr:row>
      <xdr:rowOff>26502</xdr:rowOff>
    </xdr:to>
    <xdr:sp macro="" textlink="">
      <xdr:nvSpPr>
        <xdr:cNvPr id="546" name="楕円 545"/>
        <xdr:cNvSpPr/>
      </xdr:nvSpPr>
      <xdr:spPr>
        <a:xfrm>
          <a:off x="13652500" y="644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17629</xdr:rowOff>
    </xdr:from>
    <xdr:ext cx="534377" cy="259045"/>
    <xdr:sp macro="" textlink="">
      <xdr:nvSpPr>
        <xdr:cNvPr id="547" name="テキスト ボックス 546"/>
        <xdr:cNvSpPr txBox="1"/>
      </xdr:nvSpPr>
      <xdr:spPr>
        <a:xfrm>
          <a:off x="13436111" y="653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103576</xdr:rowOff>
    </xdr:from>
    <xdr:to>
      <xdr:col>67</xdr:col>
      <xdr:colOff>101600</xdr:colOff>
      <xdr:row>38</xdr:row>
      <xdr:rowOff>33727</xdr:rowOff>
    </xdr:to>
    <xdr:sp macro="" textlink="">
      <xdr:nvSpPr>
        <xdr:cNvPr id="548" name="楕円 547"/>
        <xdr:cNvSpPr/>
      </xdr:nvSpPr>
      <xdr:spPr>
        <a:xfrm>
          <a:off x="12763500" y="64472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24853</xdr:rowOff>
    </xdr:from>
    <xdr:ext cx="534377" cy="259045"/>
    <xdr:sp macro="" textlink="">
      <xdr:nvSpPr>
        <xdr:cNvPr id="549" name="テキスト ボックス 548"/>
        <xdr:cNvSpPr txBox="1"/>
      </xdr:nvSpPr>
      <xdr:spPr>
        <a:xfrm>
          <a:off x="12547111" y="653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151073</xdr:rowOff>
    </xdr:from>
    <xdr:to>
      <xdr:col>85</xdr:col>
      <xdr:colOff>127000</xdr:colOff>
      <xdr:row>55</xdr:row>
      <xdr:rowOff>48413</xdr:rowOff>
    </xdr:to>
    <xdr:cxnSp macro="">
      <xdr:nvCxnSpPr>
        <xdr:cNvPr id="579" name="直線コネクタ 578"/>
        <xdr:cNvCxnSpPr/>
      </xdr:nvCxnSpPr>
      <xdr:spPr>
        <a:xfrm>
          <a:off x="15481300" y="9066473"/>
          <a:ext cx="838200" cy="41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117886</xdr:rowOff>
    </xdr:from>
    <xdr:ext cx="534377" cy="259045"/>
    <xdr:sp macro="" textlink="">
      <xdr:nvSpPr>
        <xdr:cNvPr id="580" name="教育費平均値テキスト"/>
        <xdr:cNvSpPr txBox="1"/>
      </xdr:nvSpPr>
      <xdr:spPr>
        <a:xfrm>
          <a:off x="16370300" y="9547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151073</xdr:rowOff>
    </xdr:from>
    <xdr:to>
      <xdr:col>81</xdr:col>
      <xdr:colOff>50800</xdr:colOff>
      <xdr:row>54</xdr:row>
      <xdr:rowOff>59633</xdr:rowOff>
    </xdr:to>
    <xdr:cxnSp macro="">
      <xdr:nvCxnSpPr>
        <xdr:cNvPr id="582" name="直線コネクタ 581"/>
        <xdr:cNvCxnSpPr/>
      </xdr:nvCxnSpPr>
      <xdr:spPr>
        <a:xfrm flipV="1">
          <a:off x="14592300" y="9066473"/>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83748</xdr:rowOff>
    </xdr:from>
    <xdr:ext cx="534377" cy="259045"/>
    <xdr:sp macro="" textlink="">
      <xdr:nvSpPr>
        <xdr:cNvPr id="584" name="テキスト ボックス 583"/>
        <xdr:cNvSpPr txBox="1"/>
      </xdr:nvSpPr>
      <xdr:spPr>
        <a:xfrm>
          <a:off x="15214111" y="96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59633</xdr:rowOff>
    </xdr:from>
    <xdr:to>
      <xdr:col>76</xdr:col>
      <xdr:colOff>114300</xdr:colOff>
      <xdr:row>57</xdr:row>
      <xdr:rowOff>26543</xdr:rowOff>
    </xdr:to>
    <xdr:cxnSp macro="">
      <xdr:nvCxnSpPr>
        <xdr:cNvPr id="585" name="直線コネクタ 584"/>
        <xdr:cNvCxnSpPr/>
      </xdr:nvCxnSpPr>
      <xdr:spPr>
        <a:xfrm flipV="1">
          <a:off x="13703300" y="9317933"/>
          <a:ext cx="889000" cy="48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6" name="フローチャート: 判断 585"/>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148461</xdr:rowOff>
    </xdr:from>
    <xdr:ext cx="534377" cy="259045"/>
    <xdr:sp macro="" textlink="">
      <xdr:nvSpPr>
        <xdr:cNvPr id="587" name="テキスト ボックス 586"/>
        <xdr:cNvSpPr txBox="1"/>
      </xdr:nvSpPr>
      <xdr:spPr>
        <a:xfrm>
          <a:off x="14325111" y="95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167742</xdr:rowOff>
    </xdr:from>
    <xdr:to>
      <xdr:col>71</xdr:col>
      <xdr:colOff>177800</xdr:colOff>
      <xdr:row>57</xdr:row>
      <xdr:rowOff>26543</xdr:rowOff>
    </xdr:to>
    <xdr:cxnSp macro="">
      <xdr:nvCxnSpPr>
        <xdr:cNvPr id="588" name="直線コネクタ 587"/>
        <xdr:cNvCxnSpPr/>
      </xdr:nvCxnSpPr>
      <xdr:spPr>
        <a:xfrm>
          <a:off x="12814300" y="9768942"/>
          <a:ext cx="8890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9" name="フローチャート: 判断 588"/>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119911</xdr:rowOff>
    </xdr:from>
    <xdr:ext cx="534377" cy="259045"/>
    <xdr:sp macro="" textlink="">
      <xdr:nvSpPr>
        <xdr:cNvPr id="590" name="テキスト ボックス 589"/>
        <xdr:cNvSpPr txBox="1"/>
      </xdr:nvSpPr>
      <xdr:spPr>
        <a:xfrm>
          <a:off x="13436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91" name="フローチャート: 判断 590"/>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6354</xdr:rowOff>
    </xdr:from>
    <xdr:ext cx="534377" cy="259045"/>
    <xdr:sp macro="" textlink="">
      <xdr:nvSpPr>
        <xdr:cNvPr id="592" name="テキスト ボックス 591"/>
        <xdr:cNvSpPr txBox="1"/>
      </xdr:nvSpPr>
      <xdr:spPr>
        <a:xfrm>
          <a:off x="12547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169063</xdr:rowOff>
    </xdr:from>
    <xdr:to>
      <xdr:col>85</xdr:col>
      <xdr:colOff>177800</xdr:colOff>
      <xdr:row>55</xdr:row>
      <xdr:rowOff>99213</xdr:rowOff>
    </xdr:to>
    <xdr:sp macro="" textlink="">
      <xdr:nvSpPr>
        <xdr:cNvPr id="598" name="楕円 597"/>
        <xdr:cNvSpPr/>
      </xdr:nvSpPr>
      <xdr:spPr>
        <a:xfrm>
          <a:off x="16268700" y="942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20490</xdr:rowOff>
    </xdr:from>
    <xdr:ext cx="534377" cy="259045"/>
    <xdr:sp macro="" textlink="">
      <xdr:nvSpPr>
        <xdr:cNvPr id="599" name="教育費該当値テキスト"/>
        <xdr:cNvSpPr txBox="1"/>
      </xdr:nvSpPr>
      <xdr:spPr>
        <a:xfrm>
          <a:off x="16370300" y="927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100273</xdr:rowOff>
    </xdr:from>
    <xdr:to>
      <xdr:col>81</xdr:col>
      <xdr:colOff>101600</xdr:colOff>
      <xdr:row>53</xdr:row>
      <xdr:rowOff>30423</xdr:rowOff>
    </xdr:to>
    <xdr:sp macro="" textlink="">
      <xdr:nvSpPr>
        <xdr:cNvPr id="600" name="楕円 599"/>
        <xdr:cNvSpPr/>
      </xdr:nvSpPr>
      <xdr:spPr>
        <a:xfrm>
          <a:off x="15430500" y="901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46950</xdr:rowOff>
    </xdr:from>
    <xdr:ext cx="534377" cy="259045"/>
    <xdr:sp macro="" textlink="">
      <xdr:nvSpPr>
        <xdr:cNvPr id="601" name="テキスト ボックス 600"/>
        <xdr:cNvSpPr txBox="1"/>
      </xdr:nvSpPr>
      <xdr:spPr>
        <a:xfrm>
          <a:off x="15214111" y="879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8833</xdr:rowOff>
    </xdr:from>
    <xdr:to>
      <xdr:col>76</xdr:col>
      <xdr:colOff>165100</xdr:colOff>
      <xdr:row>54</xdr:row>
      <xdr:rowOff>110433</xdr:rowOff>
    </xdr:to>
    <xdr:sp macro="" textlink="">
      <xdr:nvSpPr>
        <xdr:cNvPr id="602" name="楕円 601"/>
        <xdr:cNvSpPr/>
      </xdr:nvSpPr>
      <xdr:spPr>
        <a:xfrm>
          <a:off x="14541500" y="926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126960</xdr:rowOff>
    </xdr:from>
    <xdr:ext cx="534377" cy="259045"/>
    <xdr:sp macro="" textlink="">
      <xdr:nvSpPr>
        <xdr:cNvPr id="603" name="テキスト ボックス 602"/>
        <xdr:cNvSpPr txBox="1"/>
      </xdr:nvSpPr>
      <xdr:spPr>
        <a:xfrm>
          <a:off x="14325111" y="904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147193</xdr:rowOff>
    </xdr:from>
    <xdr:to>
      <xdr:col>72</xdr:col>
      <xdr:colOff>38100</xdr:colOff>
      <xdr:row>57</xdr:row>
      <xdr:rowOff>77343</xdr:rowOff>
    </xdr:to>
    <xdr:sp macro="" textlink="">
      <xdr:nvSpPr>
        <xdr:cNvPr id="604" name="楕円 603"/>
        <xdr:cNvSpPr/>
      </xdr:nvSpPr>
      <xdr:spPr>
        <a:xfrm>
          <a:off x="13652500" y="974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68470</xdr:rowOff>
    </xdr:from>
    <xdr:ext cx="534377" cy="259045"/>
    <xdr:sp macro="" textlink="">
      <xdr:nvSpPr>
        <xdr:cNvPr id="605" name="テキスト ボックス 604"/>
        <xdr:cNvSpPr txBox="1"/>
      </xdr:nvSpPr>
      <xdr:spPr>
        <a:xfrm>
          <a:off x="13436111" y="98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116942</xdr:rowOff>
    </xdr:from>
    <xdr:to>
      <xdr:col>67</xdr:col>
      <xdr:colOff>101600</xdr:colOff>
      <xdr:row>57</xdr:row>
      <xdr:rowOff>47092</xdr:rowOff>
    </xdr:to>
    <xdr:sp macro="" textlink="">
      <xdr:nvSpPr>
        <xdr:cNvPr id="606" name="楕円 605"/>
        <xdr:cNvSpPr/>
      </xdr:nvSpPr>
      <xdr:spPr>
        <a:xfrm>
          <a:off x="12763500" y="971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38219</xdr:rowOff>
    </xdr:from>
    <xdr:ext cx="534377" cy="259045"/>
    <xdr:sp macro="" textlink="">
      <xdr:nvSpPr>
        <xdr:cNvPr id="607" name="テキスト ボックス 606"/>
        <xdr:cNvSpPr txBox="1"/>
      </xdr:nvSpPr>
      <xdr:spPr>
        <a:xfrm>
          <a:off x="12547111" y="981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131197</xdr:rowOff>
    </xdr:from>
    <xdr:to>
      <xdr:col>85</xdr:col>
      <xdr:colOff>127000</xdr:colOff>
      <xdr:row>78</xdr:row>
      <xdr:rowOff>133803</xdr:rowOff>
    </xdr:to>
    <xdr:cxnSp macro="">
      <xdr:nvCxnSpPr>
        <xdr:cNvPr id="634" name="直線コネクタ 633"/>
        <xdr:cNvCxnSpPr/>
      </xdr:nvCxnSpPr>
      <xdr:spPr>
        <a:xfrm flipV="1">
          <a:off x="15481300" y="13504297"/>
          <a:ext cx="8382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133803</xdr:rowOff>
    </xdr:from>
    <xdr:to>
      <xdr:col>81</xdr:col>
      <xdr:colOff>50800</xdr:colOff>
      <xdr:row>78</xdr:row>
      <xdr:rowOff>137826</xdr:rowOff>
    </xdr:to>
    <xdr:cxnSp macro="">
      <xdr:nvCxnSpPr>
        <xdr:cNvPr id="637" name="直線コネクタ 636"/>
        <xdr:cNvCxnSpPr/>
      </xdr:nvCxnSpPr>
      <xdr:spPr>
        <a:xfrm flipV="1">
          <a:off x="14592300" y="13506903"/>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130601</xdr:rowOff>
    </xdr:from>
    <xdr:to>
      <xdr:col>76</xdr:col>
      <xdr:colOff>114300</xdr:colOff>
      <xdr:row>78</xdr:row>
      <xdr:rowOff>137826</xdr:rowOff>
    </xdr:to>
    <xdr:cxnSp macro="">
      <xdr:nvCxnSpPr>
        <xdr:cNvPr id="640" name="直線コネクタ 639"/>
        <xdr:cNvCxnSpPr/>
      </xdr:nvCxnSpPr>
      <xdr:spPr>
        <a:xfrm>
          <a:off x="13703300" y="13503701"/>
          <a:ext cx="889000" cy="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41" name="フローチャート: 判断 640"/>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161490</xdr:rowOff>
    </xdr:from>
    <xdr:ext cx="378565" cy="259045"/>
    <xdr:sp macro="" textlink="">
      <xdr:nvSpPr>
        <xdr:cNvPr id="642" name="テキスト ボックス 641"/>
        <xdr:cNvSpPr txBox="1"/>
      </xdr:nvSpPr>
      <xdr:spPr>
        <a:xfrm>
          <a:off x="14403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33812</xdr:rowOff>
    </xdr:from>
    <xdr:to>
      <xdr:col>71</xdr:col>
      <xdr:colOff>177800</xdr:colOff>
      <xdr:row>78</xdr:row>
      <xdr:rowOff>130601</xdr:rowOff>
    </xdr:to>
    <xdr:cxnSp macro="">
      <xdr:nvCxnSpPr>
        <xdr:cNvPr id="643" name="直線コネクタ 642"/>
        <xdr:cNvCxnSpPr/>
      </xdr:nvCxnSpPr>
      <xdr:spPr>
        <a:xfrm>
          <a:off x="12814300" y="13406912"/>
          <a:ext cx="889000" cy="9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4" name="フローチャート: 判断 643"/>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147911</xdr:rowOff>
    </xdr:from>
    <xdr:ext cx="469744" cy="259045"/>
    <xdr:sp macro="" textlink="">
      <xdr:nvSpPr>
        <xdr:cNvPr id="645" name="テキスト ボックス 644"/>
        <xdr:cNvSpPr txBox="1"/>
      </xdr:nvSpPr>
      <xdr:spPr>
        <a:xfrm>
          <a:off x="13468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6" name="フローチャート: 判断 645"/>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105549</xdr:rowOff>
    </xdr:from>
    <xdr:ext cx="469744" cy="259045"/>
    <xdr:sp macro="" textlink="">
      <xdr:nvSpPr>
        <xdr:cNvPr id="647" name="テキスト ボックス 646"/>
        <xdr:cNvSpPr txBox="1"/>
      </xdr:nvSpPr>
      <xdr:spPr>
        <a:xfrm>
          <a:off x="12579428" y="1347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80397</xdr:rowOff>
    </xdr:from>
    <xdr:to>
      <xdr:col>85</xdr:col>
      <xdr:colOff>177800</xdr:colOff>
      <xdr:row>79</xdr:row>
      <xdr:rowOff>10547</xdr:rowOff>
    </xdr:to>
    <xdr:sp macro="" textlink="">
      <xdr:nvSpPr>
        <xdr:cNvPr id="653" name="楕円 652"/>
        <xdr:cNvSpPr/>
      </xdr:nvSpPr>
      <xdr:spPr>
        <a:xfrm>
          <a:off x="16268700" y="1345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378565" cy="259045"/>
    <xdr:sp macro="" textlink="">
      <xdr:nvSpPr>
        <xdr:cNvPr id="654" name="災害復旧費該当値テキスト"/>
        <xdr:cNvSpPr txBox="1"/>
      </xdr:nvSpPr>
      <xdr:spPr>
        <a:xfrm>
          <a:off x="16370300" y="13393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83003</xdr:rowOff>
    </xdr:from>
    <xdr:to>
      <xdr:col>81</xdr:col>
      <xdr:colOff>101600</xdr:colOff>
      <xdr:row>79</xdr:row>
      <xdr:rowOff>13153</xdr:rowOff>
    </xdr:to>
    <xdr:sp macro="" textlink="">
      <xdr:nvSpPr>
        <xdr:cNvPr id="655" name="楕円 654"/>
        <xdr:cNvSpPr/>
      </xdr:nvSpPr>
      <xdr:spPr>
        <a:xfrm>
          <a:off x="15430500" y="1345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4280</xdr:rowOff>
    </xdr:from>
    <xdr:ext cx="378565" cy="259045"/>
    <xdr:sp macro="" textlink="">
      <xdr:nvSpPr>
        <xdr:cNvPr id="656" name="テキスト ボックス 655"/>
        <xdr:cNvSpPr txBox="1"/>
      </xdr:nvSpPr>
      <xdr:spPr>
        <a:xfrm>
          <a:off x="15292017" y="13548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87026</xdr:rowOff>
    </xdr:from>
    <xdr:to>
      <xdr:col>76</xdr:col>
      <xdr:colOff>165100</xdr:colOff>
      <xdr:row>79</xdr:row>
      <xdr:rowOff>17176</xdr:rowOff>
    </xdr:to>
    <xdr:sp macro="" textlink="">
      <xdr:nvSpPr>
        <xdr:cNvPr id="657" name="楕円 656"/>
        <xdr:cNvSpPr/>
      </xdr:nvSpPr>
      <xdr:spPr>
        <a:xfrm>
          <a:off x="14541500" y="1346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8303</xdr:rowOff>
    </xdr:from>
    <xdr:ext cx="313932" cy="259045"/>
    <xdr:sp macro="" textlink="">
      <xdr:nvSpPr>
        <xdr:cNvPr id="658" name="テキスト ボックス 657"/>
        <xdr:cNvSpPr txBox="1"/>
      </xdr:nvSpPr>
      <xdr:spPr>
        <a:xfrm>
          <a:off x="14435333" y="13552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79801</xdr:rowOff>
    </xdr:from>
    <xdr:to>
      <xdr:col>72</xdr:col>
      <xdr:colOff>38100</xdr:colOff>
      <xdr:row>79</xdr:row>
      <xdr:rowOff>9951</xdr:rowOff>
    </xdr:to>
    <xdr:sp macro="" textlink="">
      <xdr:nvSpPr>
        <xdr:cNvPr id="659" name="楕円 658"/>
        <xdr:cNvSpPr/>
      </xdr:nvSpPr>
      <xdr:spPr>
        <a:xfrm>
          <a:off x="13652500" y="1345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1078</xdr:rowOff>
    </xdr:from>
    <xdr:ext cx="378565" cy="259045"/>
    <xdr:sp macro="" textlink="">
      <xdr:nvSpPr>
        <xdr:cNvPr id="660" name="テキスト ボックス 659"/>
        <xdr:cNvSpPr txBox="1"/>
      </xdr:nvSpPr>
      <xdr:spPr>
        <a:xfrm>
          <a:off x="13514017" y="13545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154462</xdr:rowOff>
    </xdr:from>
    <xdr:to>
      <xdr:col>67</xdr:col>
      <xdr:colOff>101600</xdr:colOff>
      <xdr:row>78</xdr:row>
      <xdr:rowOff>84612</xdr:rowOff>
    </xdr:to>
    <xdr:sp macro="" textlink="">
      <xdr:nvSpPr>
        <xdr:cNvPr id="661" name="楕円 660"/>
        <xdr:cNvSpPr/>
      </xdr:nvSpPr>
      <xdr:spPr>
        <a:xfrm>
          <a:off x="12763500" y="1335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101139</xdr:rowOff>
    </xdr:from>
    <xdr:ext cx="469744" cy="259045"/>
    <xdr:sp macro="" textlink="">
      <xdr:nvSpPr>
        <xdr:cNvPr id="662" name="テキスト ボックス 661"/>
        <xdr:cNvSpPr txBox="1"/>
      </xdr:nvSpPr>
      <xdr:spPr>
        <a:xfrm>
          <a:off x="12579428" y="1313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8089</xdr:rowOff>
    </xdr:from>
    <xdr:to>
      <xdr:col>85</xdr:col>
      <xdr:colOff>127000</xdr:colOff>
      <xdr:row>96</xdr:row>
      <xdr:rowOff>15697</xdr:rowOff>
    </xdr:to>
    <xdr:cxnSp macro="">
      <xdr:nvCxnSpPr>
        <xdr:cNvPr id="691" name="直線コネクタ 690"/>
        <xdr:cNvCxnSpPr/>
      </xdr:nvCxnSpPr>
      <xdr:spPr>
        <a:xfrm>
          <a:off x="15481300" y="16467289"/>
          <a:ext cx="838200" cy="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27067</xdr:rowOff>
    </xdr:from>
    <xdr:ext cx="534377" cy="259045"/>
    <xdr:sp macro="" textlink="">
      <xdr:nvSpPr>
        <xdr:cNvPr id="692" name="公債費平均値テキスト"/>
        <xdr:cNvSpPr txBox="1"/>
      </xdr:nvSpPr>
      <xdr:spPr>
        <a:xfrm>
          <a:off x="16370300" y="1648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8089</xdr:rowOff>
    </xdr:from>
    <xdr:to>
      <xdr:col>81</xdr:col>
      <xdr:colOff>50800</xdr:colOff>
      <xdr:row>96</xdr:row>
      <xdr:rowOff>13488</xdr:rowOff>
    </xdr:to>
    <xdr:cxnSp macro="">
      <xdr:nvCxnSpPr>
        <xdr:cNvPr id="694" name="直線コネクタ 693"/>
        <xdr:cNvCxnSpPr/>
      </xdr:nvCxnSpPr>
      <xdr:spPr>
        <a:xfrm flipV="1">
          <a:off x="14592300" y="16467289"/>
          <a:ext cx="889000" cy="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145648</xdr:rowOff>
    </xdr:from>
    <xdr:ext cx="534377" cy="259045"/>
    <xdr:sp macro="" textlink="">
      <xdr:nvSpPr>
        <xdr:cNvPr id="696" name="テキスト ボックス 695"/>
        <xdr:cNvSpPr txBox="1"/>
      </xdr:nvSpPr>
      <xdr:spPr>
        <a:xfrm>
          <a:off x="15214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13488</xdr:rowOff>
    </xdr:from>
    <xdr:to>
      <xdr:col>76</xdr:col>
      <xdr:colOff>114300</xdr:colOff>
      <xdr:row>96</xdr:row>
      <xdr:rowOff>29159</xdr:rowOff>
    </xdr:to>
    <xdr:cxnSp macro="">
      <xdr:nvCxnSpPr>
        <xdr:cNvPr id="697" name="直線コネクタ 696"/>
        <xdr:cNvCxnSpPr/>
      </xdr:nvCxnSpPr>
      <xdr:spPr>
        <a:xfrm flipV="1">
          <a:off x="13703300" y="16472688"/>
          <a:ext cx="889000" cy="1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8" name="フローチャート: 判断 697"/>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142245</xdr:rowOff>
    </xdr:from>
    <xdr:ext cx="534377" cy="259045"/>
    <xdr:sp macro="" textlink="">
      <xdr:nvSpPr>
        <xdr:cNvPr id="699" name="テキスト ボックス 698"/>
        <xdr:cNvSpPr txBox="1"/>
      </xdr:nvSpPr>
      <xdr:spPr>
        <a:xfrm>
          <a:off x="14325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29159</xdr:rowOff>
    </xdr:from>
    <xdr:to>
      <xdr:col>71</xdr:col>
      <xdr:colOff>177800</xdr:colOff>
      <xdr:row>96</xdr:row>
      <xdr:rowOff>46952</xdr:rowOff>
    </xdr:to>
    <xdr:cxnSp macro="">
      <xdr:nvCxnSpPr>
        <xdr:cNvPr id="700" name="直線コネクタ 699"/>
        <xdr:cNvCxnSpPr/>
      </xdr:nvCxnSpPr>
      <xdr:spPr>
        <a:xfrm flipV="1">
          <a:off x="12814300" y="16488359"/>
          <a:ext cx="889000" cy="1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701" name="フローチャート: 判断 700"/>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151567</xdr:rowOff>
    </xdr:from>
    <xdr:ext cx="534377" cy="259045"/>
    <xdr:sp macro="" textlink="">
      <xdr:nvSpPr>
        <xdr:cNvPr id="702" name="テキスト ボックス 701"/>
        <xdr:cNvSpPr txBox="1"/>
      </xdr:nvSpPr>
      <xdr:spPr>
        <a:xfrm>
          <a:off x="13436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3" name="フローチャート: 判断 702"/>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157154</xdr:rowOff>
    </xdr:from>
    <xdr:ext cx="534377" cy="259045"/>
    <xdr:sp macro="" textlink="">
      <xdr:nvSpPr>
        <xdr:cNvPr id="704" name="テキスト ボックス 703"/>
        <xdr:cNvSpPr txBox="1"/>
      </xdr:nvSpPr>
      <xdr:spPr>
        <a:xfrm>
          <a:off x="12547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136347</xdr:rowOff>
    </xdr:from>
    <xdr:to>
      <xdr:col>85</xdr:col>
      <xdr:colOff>177800</xdr:colOff>
      <xdr:row>96</xdr:row>
      <xdr:rowOff>66497</xdr:rowOff>
    </xdr:to>
    <xdr:sp macro="" textlink="">
      <xdr:nvSpPr>
        <xdr:cNvPr id="710" name="楕円 709"/>
        <xdr:cNvSpPr/>
      </xdr:nvSpPr>
      <xdr:spPr>
        <a:xfrm>
          <a:off x="16268700" y="1642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159224</xdr:rowOff>
    </xdr:from>
    <xdr:ext cx="534377" cy="259045"/>
    <xdr:sp macro="" textlink="">
      <xdr:nvSpPr>
        <xdr:cNvPr id="711" name="公債費該当値テキスト"/>
        <xdr:cNvSpPr txBox="1"/>
      </xdr:nvSpPr>
      <xdr:spPr>
        <a:xfrm>
          <a:off x="16370300" y="1627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128739</xdr:rowOff>
    </xdr:from>
    <xdr:to>
      <xdr:col>81</xdr:col>
      <xdr:colOff>101600</xdr:colOff>
      <xdr:row>96</xdr:row>
      <xdr:rowOff>58889</xdr:rowOff>
    </xdr:to>
    <xdr:sp macro="" textlink="">
      <xdr:nvSpPr>
        <xdr:cNvPr id="712" name="楕円 711"/>
        <xdr:cNvSpPr/>
      </xdr:nvSpPr>
      <xdr:spPr>
        <a:xfrm>
          <a:off x="15430500" y="1641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75416</xdr:rowOff>
    </xdr:from>
    <xdr:ext cx="534377" cy="259045"/>
    <xdr:sp macro="" textlink="">
      <xdr:nvSpPr>
        <xdr:cNvPr id="713" name="テキスト ボックス 712"/>
        <xdr:cNvSpPr txBox="1"/>
      </xdr:nvSpPr>
      <xdr:spPr>
        <a:xfrm>
          <a:off x="15214111" y="1619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134138</xdr:rowOff>
    </xdr:from>
    <xdr:to>
      <xdr:col>76</xdr:col>
      <xdr:colOff>165100</xdr:colOff>
      <xdr:row>96</xdr:row>
      <xdr:rowOff>64288</xdr:rowOff>
    </xdr:to>
    <xdr:sp macro="" textlink="">
      <xdr:nvSpPr>
        <xdr:cNvPr id="714" name="楕円 713"/>
        <xdr:cNvSpPr/>
      </xdr:nvSpPr>
      <xdr:spPr>
        <a:xfrm>
          <a:off x="14541500" y="1642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80815</xdr:rowOff>
    </xdr:from>
    <xdr:ext cx="534377" cy="259045"/>
    <xdr:sp macro="" textlink="">
      <xdr:nvSpPr>
        <xdr:cNvPr id="715" name="テキスト ボックス 714"/>
        <xdr:cNvSpPr txBox="1"/>
      </xdr:nvSpPr>
      <xdr:spPr>
        <a:xfrm>
          <a:off x="14325111" y="1619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149809</xdr:rowOff>
    </xdr:from>
    <xdr:to>
      <xdr:col>72</xdr:col>
      <xdr:colOff>38100</xdr:colOff>
      <xdr:row>96</xdr:row>
      <xdr:rowOff>79959</xdr:rowOff>
    </xdr:to>
    <xdr:sp macro="" textlink="">
      <xdr:nvSpPr>
        <xdr:cNvPr id="716" name="楕円 715"/>
        <xdr:cNvSpPr/>
      </xdr:nvSpPr>
      <xdr:spPr>
        <a:xfrm>
          <a:off x="13652500" y="1643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96486</xdr:rowOff>
    </xdr:from>
    <xdr:ext cx="534377" cy="259045"/>
    <xdr:sp macro="" textlink="">
      <xdr:nvSpPr>
        <xdr:cNvPr id="717" name="テキスト ボックス 716"/>
        <xdr:cNvSpPr txBox="1"/>
      </xdr:nvSpPr>
      <xdr:spPr>
        <a:xfrm>
          <a:off x="13436111" y="1621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167602</xdr:rowOff>
    </xdr:from>
    <xdr:to>
      <xdr:col>67</xdr:col>
      <xdr:colOff>101600</xdr:colOff>
      <xdr:row>96</xdr:row>
      <xdr:rowOff>97752</xdr:rowOff>
    </xdr:to>
    <xdr:sp macro="" textlink="">
      <xdr:nvSpPr>
        <xdr:cNvPr id="718" name="楕円 717"/>
        <xdr:cNvSpPr/>
      </xdr:nvSpPr>
      <xdr:spPr>
        <a:xfrm>
          <a:off x="12763500" y="1645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114279</xdr:rowOff>
    </xdr:from>
    <xdr:ext cx="534377" cy="259045"/>
    <xdr:sp macro="" textlink="">
      <xdr:nvSpPr>
        <xdr:cNvPr id="719" name="テキスト ボックス 718"/>
        <xdr:cNvSpPr txBox="1"/>
      </xdr:nvSpPr>
      <xdr:spPr>
        <a:xfrm>
          <a:off x="12547111" y="1623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5" name="フローチャート: 判断 754"/>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6" name="テキスト ボックス 755"/>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8" name="フローチャート: 判断 757"/>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9" name="テキスト ボックス 758"/>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60" name="フローチャート: 判断 759"/>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61" name="テキスト ボックス 760"/>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住民一人当たりのコストを目的別にみると、教育費が類似団体に比較してかなり高い水準となっている。主な要因としては、中学校建設の本格化と幼稚園の改修等による事業費が増加したことなどが挙げられる。令和４年度に関しては、南中学校や前栽幼稚園など工事に着手していた施設の多くが完成したため前年度に比して数値が減少している。しかしながら、今後も更新を必要とする施設は多い、そのため、将来世代への負担を少しでも軽減できるよう、新規事業の実施においては、現役世代と将来世代との負担の在り方や事業そのものの緊急性を考慮し、補助金や起債等の財源措置の有無等を含めて優先順位を判断するものとす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奈良県天理市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i="0" baseline="0">
              <a:solidFill>
                <a:schemeClr val="dk1"/>
              </a:solidFill>
              <a:effectLst/>
              <a:latin typeface="+mn-lt"/>
              <a:ea typeface="+mn-ea"/>
              <a:cs typeface="+mn-cs"/>
            </a:rPr>
            <a:t>  実質収支は、各年度とも黒字を計上している。実質単年度収支は、令和３年度に黒字となったものの、令和４度は、幼稚園や中学校の整備等の大型事業が完了したことによる地方債の減少や国庫補助金が減少したことにより再度赤字に転じた。今後も、扶助費や公債費などの経常経費の増加が見込まれるため、事業の必要性・緊急性等の優先順位を考慮し、財政調整基金に依存しない財政運営を目指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奈良県天理市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連結実質収支については、各年度とも黒字となっており、健全性は保たれている。特に、水道事業会計、及び一般会計等について、黒字額は堅調となっている。</a:t>
          </a:r>
          <a:endParaRPr lang="ja-JP" altLang="ja-JP" sz="1400">
            <a:effectLst/>
          </a:endParaRPr>
        </a:p>
        <a:p>
          <a:r>
            <a:rPr kumimoji="1" lang="ja-JP" altLang="ja-JP" sz="1100" b="0" i="0" baseline="0">
              <a:solidFill>
                <a:schemeClr val="dk1"/>
              </a:solidFill>
              <a:effectLst/>
              <a:latin typeface="+mn-lt"/>
              <a:ea typeface="+mn-ea"/>
              <a:cs typeface="+mn-cs"/>
            </a:rPr>
            <a:t>　今後についても、事業会計をはじめとする全会計において黒字が見込まれることから、連結実質収支は黒字で推移するものと思われる。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奈良県天理市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元利償還金については、過去からの地方債の発行抑制策により、横ばいで推移している。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今後は、老朽化する公共施設の改修や新クリーンセンター建設事業負担金に伴う起債が予定されていることから、元利償還金等の推移を注視していく。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奈良県天理市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一般会計等に係る地方債の現在高については、地方債の発行抑制策により近年は減少が続いており、また第三セクター改革等推進債の残高が減少したことにより、約</a:t>
          </a:r>
          <a:r>
            <a:rPr kumimoji="1" lang="en-US" altLang="ja-JP" sz="1100" b="0" i="0" baseline="0">
              <a:solidFill>
                <a:schemeClr val="dk1"/>
              </a:solidFill>
              <a:effectLst/>
              <a:latin typeface="+mn-lt"/>
              <a:ea typeface="+mn-ea"/>
              <a:cs typeface="+mn-cs"/>
            </a:rPr>
            <a:t>11</a:t>
          </a:r>
          <a:r>
            <a:rPr kumimoji="1" lang="ja-JP" altLang="ja-JP" sz="1100" b="0" i="0" baseline="0">
              <a:solidFill>
                <a:schemeClr val="dk1"/>
              </a:solidFill>
              <a:effectLst/>
              <a:latin typeface="+mn-lt"/>
              <a:ea typeface="+mn-ea"/>
              <a:cs typeface="+mn-cs"/>
            </a:rPr>
            <a:t>億円減少している。また、公営企業債等繰入見込額については、新発債の抑制により上下水道事業債への繰入見込みが減少傾向にある。一方、充当可能特定歳入については、都市計画税の減少に相反する形で都市計画事業が伸びているため都市計画税充当可能額は減少しているものの、歳計剰余金の財政調整基金への積立額が多額となったため、充当可能財源等の全体額は増加している。</a:t>
          </a:r>
          <a:endParaRPr lang="ja-JP" altLang="ja-JP" sz="1400">
            <a:effectLst/>
          </a:endParaRPr>
        </a:p>
        <a:p>
          <a:r>
            <a:rPr kumimoji="1" lang="ja-JP" altLang="ja-JP" sz="1100" b="0" i="0" baseline="0">
              <a:solidFill>
                <a:schemeClr val="dk1"/>
              </a:solidFill>
              <a:effectLst/>
              <a:latin typeface="+mn-lt"/>
              <a:ea typeface="+mn-ea"/>
              <a:cs typeface="+mn-cs"/>
            </a:rPr>
            <a:t>　今後については、老朽化する公共施設の改修や新クリーンセンター建設事業負担金に伴う起債が予定されていることから、将来負担額の推移を注視していく。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奈良県天理市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決算剰余金の積立等により財政調整基金の残高が大幅に増加したほか、土地売却収入を公共施設整備基金に積み立てたことにより、全体としては</a:t>
          </a:r>
          <a:r>
            <a:rPr kumimoji="1" lang="en-US" altLang="ja-JP" sz="1100">
              <a:solidFill>
                <a:schemeClr val="dk1"/>
              </a:solidFill>
              <a:effectLst/>
              <a:latin typeface="+mn-lt"/>
              <a:ea typeface="+mn-ea"/>
              <a:cs typeface="+mn-cs"/>
            </a:rPr>
            <a:t>1,310</a:t>
          </a:r>
          <a:r>
            <a:rPr kumimoji="1" lang="ja-JP" altLang="ja-JP" sz="1100">
              <a:solidFill>
                <a:schemeClr val="dk1"/>
              </a:solidFill>
              <a:effectLst/>
              <a:latin typeface="+mn-lt"/>
              <a:ea typeface="+mn-ea"/>
              <a:cs typeface="+mn-cs"/>
            </a:rPr>
            <a:t>百万円の基金残高増となった。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基金全体の残高は、類似団体に比べると低い水準にある。令和４年度に残高を大きく伸ばしたものの、社会保障関係経費等の増加に加えて新クリーンセンターの建設による大幅な歳出増が予定されており、今後数年は基金取崩しの増が見込まれる。</a:t>
          </a:r>
          <a:endParaRPr lang="ja-JP" altLang="ja-JP" sz="1400">
            <a:effectLst/>
          </a:endParaRPr>
        </a:p>
        <a:p>
          <a:r>
            <a:rPr kumimoji="1" lang="ja-JP" altLang="ja-JP" sz="1100">
              <a:solidFill>
                <a:schemeClr val="dk1"/>
              </a:solidFill>
              <a:effectLst/>
              <a:latin typeface="+mn-lt"/>
              <a:ea typeface="+mn-ea"/>
              <a:cs typeface="+mn-cs"/>
            </a:rPr>
            <a:t>今後については、多発する災害等による突発的な財政需要や公共施設の老朽化対策等に備えるため、歳入増加策や業務効率の改善・経費の最小化を図り、基金残高の維持に努める。</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地元公共事業積立基金は、財産区住民の福祉を増進する目的で行う公共事業の資金として充当するための基金である。</a:t>
          </a:r>
          <a:endParaRPr lang="ja-JP" altLang="ja-JP" sz="1400">
            <a:effectLst/>
          </a:endParaRPr>
        </a:p>
        <a:p>
          <a:r>
            <a:rPr kumimoji="1" lang="ja-JP" altLang="ja-JP" sz="1100">
              <a:solidFill>
                <a:schemeClr val="dk1"/>
              </a:solidFill>
              <a:effectLst/>
              <a:latin typeface="+mn-lt"/>
              <a:ea typeface="+mn-ea"/>
              <a:cs typeface="+mn-cs"/>
            </a:rPr>
            <a:t>周辺地区環境整備基金は、設置予定のごみ焼却により係る周辺地区の発展と活性化を推進するための経費に充当するための基金である。</a:t>
          </a:r>
          <a:endParaRPr lang="ja-JP" altLang="ja-JP" sz="1400">
            <a:effectLst/>
          </a:endParaRPr>
        </a:p>
        <a:p>
          <a:r>
            <a:rPr kumimoji="1" lang="ja-JP" altLang="ja-JP" sz="1100">
              <a:solidFill>
                <a:schemeClr val="dk1"/>
              </a:solidFill>
              <a:effectLst/>
              <a:latin typeface="+mn-lt"/>
              <a:ea typeface="+mn-ea"/>
              <a:cs typeface="+mn-cs"/>
            </a:rPr>
            <a:t>ふるさと天理応援基金は、天理市の魅力を高めるためにふるさと天理応援寄附金を充当するための基金である。</a:t>
          </a:r>
          <a:endParaRPr lang="ja-JP" altLang="ja-JP" sz="1400">
            <a:effectLst/>
          </a:endParaRPr>
        </a:p>
        <a:p>
          <a:r>
            <a:rPr kumimoji="1" lang="ja-JP" altLang="ja-JP" sz="1100">
              <a:solidFill>
                <a:schemeClr val="dk1"/>
              </a:solidFill>
              <a:effectLst/>
              <a:latin typeface="+mn-lt"/>
              <a:ea typeface="+mn-ea"/>
              <a:cs typeface="+mn-cs"/>
            </a:rPr>
            <a:t>公共施設整備基金は、公共施設の整備事業の経費に充当するための基金である。</a:t>
          </a:r>
          <a:endParaRPr lang="ja-JP" altLang="ja-JP" sz="1400">
            <a:effectLst/>
          </a:endParaRPr>
        </a:p>
        <a:p>
          <a:r>
            <a:rPr kumimoji="1" lang="ja-JP" altLang="ja-JP" sz="1100">
              <a:solidFill>
                <a:schemeClr val="dk1"/>
              </a:solidFill>
              <a:effectLst/>
              <a:latin typeface="+mn-lt"/>
              <a:ea typeface="+mn-ea"/>
              <a:cs typeface="+mn-cs"/>
            </a:rPr>
            <a:t>森林環境整備促進基金は、森林整備及びその促進に要する経費に充当するための基金である。</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今後の公共施設整備に備えるため、土地売払収入</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百万円を公共施設整備基金に積立てている。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今後については、施設の老朽化に伴う更新・統廃合等による建設事業費等の支出に対応する必要があるため、特定目的基金全体としては大幅に増加する見込みはないものの、地域ならではの返礼品等によるふるさと増税の増加、企業版ふるさと納税の周知・活用等を通じて、ふるさと天理応援基金の充実を図る。</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前年度の大幅な収支改善を受けて決算剰余金の積立が</a:t>
          </a:r>
          <a:r>
            <a:rPr kumimoji="1" lang="en-US" altLang="ja-JP" sz="1100">
              <a:solidFill>
                <a:schemeClr val="dk1"/>
              </a:solidFill>
              <a:effectLst/>
              <a:latin typeface="+mn-lt"/>
              <a:ea typeface="+mn-ea"/>
              <a:cs typeface="+mn-cs"/>
            </a:rPr>
            <a:t>1,300</a:t>
          </a:r>
          <a:r>
            <a:rPr kumimoji="1" lang="ja-JP" altLang="ja-JP" sz="1100">
              <a:solidFill>
                <a:schemeClr val="dk1"/>
              </a:solidFill>
              <a:effectLst/>
              <a:latin typeface="+mn-lt"/>
              <a:ea typeface="+mn-ea"/>
              <a:cs typeface="+mn-cs"/>
            </a:rPr>
            <a:t>百万円となる一方、法人税の大幅な増収（</a:t>
          </a:r>
          <a:r>
            <a:rPr kumimoji="1" lang="en-US" altLang="ja-JP" sz="1100">
              <a:solidFill>
                <a:schemeClr val="dk1"/>
              </a:solidFill>
              <a:effectLst/>
              <a:latin typeface="+mn-lt"/>
              <a:ea typeface="+mn-ea"/>
              <a:cs typeface="+mn-cs"/>
            </a:rPr>
            <a:t>249</a:t>
          </a:r>
          <a:r>
            <a:rPr kumimoji="1" lang="ja-JP" altLang="ja-JP" sz="1100">
              <a:solidFill>
                <a:schemeClr val="dk1"/>
              </a:solidFill>
              <a:effectLst/>
              <a:latin typeface="+mn-lt"/>
              <a:ea typeface="+mn-ea"/>
              <a:cs typeface="+mn-cs"/>
            </a:rPr>
            <a:t>百万円）などにより予算時に見込んでいた財政調整基金の取崩を行うこともなかったため、財政調整基金残高は</a:t>
          </a:r>
          <a:r>
            <a:rPr kumimoji="1" lang="en-US" altLang="ja-JP" sz="1100">
              <a:solidFill>
                <a:schemeClr val="dk1"/>
              </a:solidFill>
              <a:effectLst/>
              <a:latin typeface="+mn-lt"/>
              <a:ea typeface="+mn-ea"/>
              <a:cs typeface="+mn-cs"/>
            </a:rPr>
            <a:t>2,451</a:t>
          </a:r>
          <a:r>
            <a:rPr kumimoji="1" lang="ja-JP" altLang="ja-JP" sz="1100">
              <a:solidFill>
                <a:schemeClr val="dk1"/>
              </a:solidFill>
              <a:effectLst/>
              <a:latin typeface="+mn-lt"/>
              <a:ea typeface="+mn-ea"/>
              <a:cs typeface="+mn-cs"/>
            </a:rPr>
            <a:t>百万円となった。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基金全体の残高は、類似団体に比べると低い水準にある。令和４年度に残高を大きく伸ばしたものの、社会保障関係経費等の増加に加えて新クリーンセンターの建設による大幅な歳出増が予定されており、今後数年は基金取崩しの増による残高減少が見込まれる。</a:t>
          </a:r>
          <a:endParaRPr lang="ja-JP" altLang="ja-JP" sz="1400">
            <a:effectLst/>
          </a:endParaRPr>
        </a:p>
        <a:p>
          <a:r>
            <a:rPr kumimoji="1" lang="ja-JP" altLang="ja-JP" sz="1100">
              <a:solidFill>
                <a:schemeClr val="dk1"/>
              </a:solidFill>
              <a:effectLst/>
              <a:latin typeface="+mn-lt"/>
              <a:ea typeface="+mn-ea"/>
              <a:cs typeface="+mn-cs"/>
            </a:rPr>
            <a:t>今後については歳入増加策や業務効率の改善・経費の最小化を図り、災害等による突発的な財政需要や公共施設の老朽化対策等に備えた基金残高の維持に努める。</a:t>
          </a:r>
          <a:endParaRPr lang="ja-JP" altLang="ja-JP" sz="14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土地開発公社解散に伴う第三セクター等改革推進債の償還のための取崩額が、土地貸付収入等による基金積立額を上回ったため、基金残高は減少している。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今後については、上記第三セクター等改革推進債の償還（令和５年度償還完了）及び臨時財政対策債の償還に充当する。</a:t>
          </a:r>
          <a:endParaRPr lang="ja-JP" altLang="ja-JP" sz="14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奈良県天理市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62,081
61,186
86.42
29,441,463
27,708,425
1,668,666
15,137,632
23,238,885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有形固定資産減価償却率は全国平均を上回っており、依然高い水準で推移している。今後も平成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年に策定した公共施設総合管理計画に基づき、各種施設の老朽化や多額の更新・改修費用への対応を進めるとともに、人口規模の変化に応じた施設の規模・総量の最適化に取り組む。</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69" name="直線コネクタ 68"/>
        <xdr:cNvCxnSpPr/>
      </xdr:nvCxnSpPr>
      <xdr:spPr>
        <a:xfrm flipV="1">
          <a:off x="4760595" y="5368608"/>
          <a:ext cx="1270" cy="1298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70" name="有形固定資産減価償却率最小値テキスト"/>
        <xdr:cNvSpPr txBox="1"/>
      </xdr:nvSpPr>
      <xdr:spPr>
        <a:xfrm>
          <a:off x="4813300" y="6670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71" name="直線コネクタ 70"/>
        <xdr:cNvCxnSpPr/>
      </xdr:nvCxnSpPr>
      <xdr:spPr>
        <a:xfrm>
          <a:off x="4673600" y="66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72" name="有形固定資産減価償却率最大値テキスト"/>
        <xdr:cNvSpPr txBox="1"/>
      </xdr:nvSpPr>
      <xdr:spPr>
        <a:xfrm>
          <a:off x="4813300" y="514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73" name="直線コネクタ 72"/>
        <xdr:cNvCxnSpPr/>
      </xdr:nvCxnSpPr>
      <xdr:spPr>
        <a:xfrm>
          <a:off x="4673600" y="536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28751</xdr:rowOff>
    </xdr:from>
    <xdr:ext cx="405111" cy="259045"/>
    <xdr:sp macro="" textlink="">
      <xdr:nvSpPr>
        <xdr:cNvPr id="74" name="有形固定資産減価償却率平均値テキスト"/>
        <xdr:cNvSpPr txBox="1"/>
      </xdr:nvSpPr>
      <xdr:spPr>
        <a:xfrm>
          <a:off x="4813300" y="5943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75" name="フローチャート: 判断 74"/>
        <xdr:cNvSpPr/>
      </xdr:nvSpPr>
      <xdr:spPr>
        <a:xfrm>
          <a:off x="4711700" y="60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76" name="フローチャート: 判断 75"/>
        <xdr:cNvSpPr/>
      </xdr:nvSpPr>
      <xdr:spPr>
        <a:xfrm>
          <a:off x="4000500" y="608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macro="" textlink="">
      <xdr:nvSpPr>
        <xdr:cNvPr id="77" name="フローチャート: 判断 76"/>
        <xdr:cNvSpPr/>
      </xdr:nvSpPr>
      <xdr:spPr>
        <a:xfrm>
          <a:off x="3238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macro="" textlink="">
      <xdr:nvSpPr>
        <xdr:cNvPr id="78" name="フローチャート: 判断 77"/>
        <xdr:cNvSpPr/>
      </xdr:nvSpPr>
      <xdr:spPr>
        <a:xfrm>
          <a:off x="2476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macro="" textlink="">
      <xdr:nvSpPr>
        <xdr:cNvPr id="79" name="フローチャート: 判断 78"/>
        <xdr:cNvSpPr/>
      </xdr:nvSpPr>
      <xdr:spPr>
        <a:xfrm>
          <a:off x="1714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108426</xdr:rowOff>
    </xdr:from>
    <xdr:to>
      <xdr:col>23</xdr:col>
      <xdr:colOff>136525</xdr:colOff>
      <xdr:row>32</xdr:row>
      <xdr:rowOff>38576</xdr:rowOff>
    </xdr:to>
    <xdr:sp macro="" textlink="">
      <xdr:nvSpPr>
        <xdr:cNvPr id="85" name="楕円 84"/>
        <xdr:cNvSpPr/>
      </xdr:nvSpPr>
      <xdr:spPr>
        <a:xfrm>
          <a:off x="4711700" y="619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86853</xdr:rowOff>
    </xdr:from>
    <xdr:ext cx="405111" cy="259045"/>
    <xdr:sp macro="" textlink="">
      <xdr:nvSpPr>
        <xdr:cNvPr id="86" name="有形固定資産減価償却率該当値テキスト"/>
        <xdr:cNvSpPr txBox="1"/>
      </xdr:nvSpPr>
      <xdr:spPr>
        <a:xfrm>
          <a:off x="4813300" y="6173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78740</xdr:rowOff>
    </xdr:from>
    <xdr:to>
      <xdr:col>19</xdr:col>
      <xdr:colOff>187325</xdr:colOff>
      <xdr:row>32</xdr:row>
      <xdr:rowOff>8890</xdr:rowOff>
    </xdr:to>
    <xdr:sp macro="" textlink="">
      <xdr:nvSpPr>
        <xdr:cNvPr id="87" name="楕円 86"/>
        <xdr:cNvSpPr/>
      </xdr:nvSpPr>
      <xdr:spPr>
        <a:xfrm>
          <a:off x="4000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129540</xdr:rowOff>
    </xdr:from>
    <xdr:to>
      <xdr:col>23</xdr:col>
      <xdr:colOff>85725</xdr:colOff>
      <xdr:row>31</xdr:row>
      <xdr:rowOff>159226</xdr:rowOff>
    </xdr:to>
    <xdr:cxnSp macro="">
      <xdr:nvCxnSpPr>
        <xdr:cNvPr id="88" name="直線コネクタ 87"/>
        <xdr:cNvCxnSpPr/>
      </xdr:nvCxnSpPr>
      <xdr:spPr>
        <a:xfrm>
          <a:off x="4051300" y="6216015"/>
          <a:ext cx="711200" cy="2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81439</xdr:rowOff>
    </xdr:from>
    <xdr:to>
      <xdr:col>15</xdr:col>
      <xdr:colOff>187325</xdr:colOff>
      <xdr:row>32</xdr:row>
      <xdr:rowOff>11589</xdr:rowOff>
    </xdr:to>
    <xdr:sp macro="" textlink="">
      <xdr:nvSpPr>
        <xdr:cNvPr id="89" name="楕円 88"/>
        <xdr:cNvSpPr/>
      </xdr:nvSpPr>
      <xdr:spPr>
        <a:xfrm>
          <a:off x="3238500" y="616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129540</xdr:rowOff>
    </xdr:from>
    <xdr:to>
      <xdr:col>19</xdr:col>
      <xdr:colOff>136525</xdr:colOff>
      <xdr:row>31</xdr:row>
      <xdr:rowOff>132239</xdr:rowOff>
    </xdr:to>
    <xdr:cxnSp macro="">
      <xdr:nvCxnSpPr>
        <xdr:cNvPr id="90" name="直線コネクタ 89"/>
        <xdr:cNvCxnSpPr/>
      </xdr:nvCxnSpPr>
      <xdr:spPr>
        <a:xfrm flipV="1">
          <a:off x="3289300" y="6216015"/>
          <a:ext cx="762000" cy="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70644</xdr:rowOff>
    </xdr:from>
    <xdr:to>
      <xdr:col>11</xdr:col>
      <xdr:colOff>187325</xdr:colOff>
      <xdr:row>32</xdr:row>
      <xdr:rowOff>794</xdr:rowOff>
    </xdr:to>
    <xdr:sp macro="" textlink="">
      <xdr:nvSpPr>
        <xdr:cNvPr id="91" name="楕円 90"/>
        <xdr:cNvSpPr/>
      </xdr:nvSpPr>
      <xdr:spPr>
        <a:xfrm>
          <a:off x="2476500" y="615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121444</xdr:rowOff>
    </xdr:from>
    <xdr:to>
      <xdr:col>15</xdr:col>
      <xdr:colOff>136525</xdr:colOff>
      <xdr:row>31</xdr:row>
      <xdr:rowOff>132239</xdr:rowOff>
    </xdr:to>
    <xdr:cxnSp macro="">
      <xdr:nvCxnSpPr>
        <xdr:cNvPr id="92" name="直線コネクタ 91"/>
        <xdr:cNvCxnSpPr/>
      </xdr:nvCxnSpPr>
      <xdr:spPr>
        <a:xfrm>
          <a:off x="2527300" y="6207919"/>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49054</xdr:rowOff>
    </xdr:from>
    <xdr:to>
      <xdr:col>7</xdr:col>
      <xdr:colOff>187325</xdr:colOff>
      <xdr:row>31</xdr:row>
      <xdr:rowOff>150654</xdr:rowOff>
    </xdr:to>
    <xdr:sp macro="" textlink="">
      <xdr:nvSpPr>
        <xdr:cNvPr id="93" name="楕円 92"/>
        <xdr:cNvSpPr/>
      </xdr:nvSpPr>
      <xdr:spPr>
        <a:xfrm>
          <a:off x="1714500" y="613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99854</xdr:rowOff>
    </xdr:from>
    <xdr:to>
      <xdr:col>11</xdr:col>
      <xdr:colOff>136525</xdr:colOff>
      <xdr:row>31</xdr:row>
      <xdr:rowOff>121444</xdr:rowOff>
    </xdr:to>
    <xdr:cxnSp macro="">
      <xdr:nvCxnSpPr>
        <xdr:cNvPr id="94" name="直線コネクタ 93"/>
        <xdr:cNvCxnSpPr/>
      </xdr:nvCxnSpPr>
      <xdr:spPr>
        <a:xfrm>
          <a:off x="1765300" y="6186329"/>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113206</xdr:rowOff>
    </xdr:from>
    <xdr:ext cx="405111" cy="259045"/>
    <xdr:sp macro="" textlink="">
      <xdr:nvSpPr>
        <xdr:cNvPr id="95" name="n_1aveValue有形固定資産減価償却率"/>
        <xdr:cNvSpPr txBox="1"/>
      </xdr:nvSpPr>
      <xdr:spPr>
        <a:xfrm>
          <a:off x="3836044" y="5856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94315</xdr:rowOff>
    </xdr:from>
    <xdr:ext cx="405111" cy="259045"/>
    <xdr:sp macro="" textlink="">
      <xdr:nvSpPr>
        <xdr:cNvPr id="96" name="n_2aveValue有形固定資産減価償却率"/>
        <xdr:cNvSpPr txBox="1"/>
      </xdr:nvSpPr>
      <xdr:spPr>
        <a:xfrm>
          <a:off x="3086744" y="5837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53833</xdr:rowOff>
    </xdr:from>
    <xdr:ext cx="405111" cy="259045"/>
    <xdr:sp macro="" textlink="">
      <xdr:nvSpPr>
        <xdr:cNvPr id="97" name="n_3aveValue有形固定資産減価償却率"/>
        <xdr:cNvSpPr txBox="1"/>
      </xdr:nvSpPr>
      <xdr:spPr>
        <a:xfrm>
          <a:off x="2324744" y="5797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16051</xdr:rowOff>
    </xdr:from>
    <xdr:ext cx="405111" cy="259045"/>
    <xdr:sp macro="" textlink="">
      <xdr:nvSpPr>
        <xdr:cNvPr id="98" name="n_4aveValue有形固定資産減価償却率"/>
        <xdr:cNvSpPr txBox="1"/>
      </xdr:nvSpPr>
      <xdr:spPr>
        <a:xfrm>
          <a:off x="1562744" y="575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17</xdr:rowOff>
    </xdr:from>
    <xdr:ext cx="405111" cy="259045"/>
    <xdr:sp macro="" textlink="">
      <xdr:nvSpPr>
        <xdr:cNvPr id="99" name="n_1mainValue有形固定資産減価償却率"/>
        <xdr:cNvSpPr txBox="1"/>
      </xdr:nvSpPr>
      <xdr:spPr>
        <a:xfrm>
          <a:off x="3836044"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2716</xdr:rowOff>
    </xdr:from>
    <xdr:ext cx="405111" cy="259045"/>
    <xdr:sp macro="" textlink="">
      <xdr:nvSpPr>
        <xdr:cNvPr id="100" name="n_2mainValue有形固定資産減価償却率"/>
        <xdr:cNvSpPr txBox="1"/>
      </xdr:nvSpPr>
      <xdr:spPr>
        <a:xfrm>
          <a:off x="3086744" y="6260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163371</xdr:rowOff>
    </xdr:from>
    <xdr:ext cx="405111" cy="259045"/>
    <xdr:sp macro="" textlink="">
      <xdr:nvSpPr>
        <xdr:cNvPr id="101" name="n_3mainValue有形固定資産減価償却率"/>
        <xdr:cNvSpPr txBox="1"/>
      </xdr:nvSpPr>
      <xdr:spPr>
        <a:xfrm>
          <a:off x="2324744" y="6249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141781</xdr:rowOff>
    </xdr:from>
    <xdr:ext cx="405111" cy="259045"/>
    <xdr:sp macro="" textlink="">
      <xdr:nvSpPr>
        <xdr:cNvPr id="102" name="n_4mainValue有形固定資産減価償却率"/>
        <xdr:cNvSpPr txBox="1"/>
      </xdr:nvSpPr>
      <xdr:spPr>
        <a:xfrm>
          <a:off x="1562744" y="6228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、一般会計等の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地方債残高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や公営企業に係る公債費繰出見込額の減少により将来負担額は減少したものの、職員退職手当や、物価高騰による光熱水費等の増加で経常経費が増加し、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ポイント上昇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全国平均についても前年度から上昇傾向にあるものの、当市の比率は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依然として全国平均を上回っているので、全庁をあげた業務の見直しや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ＲＰＡ活用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等の業務効率化を推進し、比率の改善に努めていく。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51357</xdr:rowOff>
    </xdr:to>
    <xdr:cxnSp macro="">
      <xdr:nvCxnSpPr>
        <xdr:cNvPr id="131" name="直線コネクタ 130"/>
        <xdr:cNvCxnSpPr/>
      </xdr:nvCxnSpPr>
      <xdr:spPr>
        <a:xfrm flipV="1">
          <a:off x="14793595" y="5312833"/>
          <a:ext cx="1269" cy="1167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55184</xdr:rowOff>
    </xdr:from>
    <xdr:ext cx="469744" cy="259045"/>
    <xdr:sp macro="" textlink="">
      <xdr:nvSpPr>
        <xdr:cNvPr id="132" name="債務償還比率最小値テキスト"/>
        <xdr:cNvSpPr txBox="1"/>
      </xdr:nvSpPr>
      <xdr:spPr>
        <a:xfrm>
          <a:off x="14846300" y="648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51357</xdr:rowOff>
    </xdr:from>
    <xdr:to>
      <xdr:col>76</xdr:col>
      <xdr:colOff>111125</xdr:colOff>
      <xdr:row>33</xdr:row>
      <xdr:rowOff>51357</xdr:rowOff>
    </xdr:to>
    <xdr:cxnSp macro="">
      <xdr:nvCxnSpPr>
        <xdr:cNvPr id="133" name="直線コネクタ 132"/>
        <xdr:cNvCxnSpPr/>
      </xdr:nvCxnSpPr>
      <xdr:spPr>
        <a:xfrm>
          <a:off x="14706600" y="648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140098</xdr:rowOff>
    </xdr:from>
    <xdr:ext cx="469744" cy="259045"/>
    <xdr:sp macro="" textlink="">
      <xdr:nvSpPr>
        <xdr:cNvPr id="136" name="債務償還比率平均値テキスト"/>
        <xdr:cNvSpPr txBox="1"/>
      </xdr:nvSpPr>
      <xdr:spPr>
        <a:xfrm>
          <a:off x="14846300" y="57122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117221</xdr:rowOff>
    </xdr:from>
    <xdr:to>
      <xdr:col>76</xdr:col>
      <xdr:colOff>73025</xdr:colOff>
      <xdr:row>30</xdr:row>
      <xdr:rowOff>47371</xdr:rowOff>
    </xdr:to>
    <xdr:sp macro="" textlink="">
      <xdr:nvSpPr>
        <xdr:cNvPr id="137" name="フローチャート: 判断 136"/>
        <xdr:cNvSpPr/>
      </xdr:nvSpPr>
      <xdr:spPr>
        <a:xfrm>
          <a:off x="14744700" y="586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63965</xdr:rowOff>
    </xdr:from>
    <xdr:to>
      <xdr:col>72</xdr:col>
      <xdr:colOff>123825</xdr:colOff>
      <xdr:row>29</xdr:row>
      <xdr:rowOff>165565</xdr:rowOff>
    </xdr:to>
    <xdr:sp macro="" textlink="">
      <xdr:nvSpPr>
        <xdr:cNvPr id="138" name="フローチャート: 判断 137"/>
        <xdr:cNvSpPr/>
      </xdr:nvSpPr>
      <xdr:spPr>
        <a:xfrm>
          <a:off x="14033500" y="580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94862</xdr:rowOff>
    </xdr:from>
    <xdr:to>
      <xdr:col>68</xdr:col>
      <xdr:colOff>123825</xdr:colOff>
      <xdr:row>31</xdr:row>
      <xdr:rowOff>25012</xdr:rowOff>
    </xdr:to>
    <xdr:sp macro="" textlink="">
      <xdr:nvSpPr>
        <xdr:cNvPr id="139" name="フローチャート: 判断 138"/>
        <xdr:cNvSpPr/>
      </xdr:nvSpPr>
      <xdr:spPr>
        <a:xfrm>
          <a:off x="13271500" y="60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111534</xdr:rowOff>
    </xdr:from>
    <xdr:to>
      <xdr:col>64</xdr:col>
      <xdr:colOff>123825</xdr:colOff>
      <xdr:row>31</xdr:row>
      <xdr:rowOff>41684</xdr:rowOff>
    </xdr:to>
    <xdr:sp macro="" textlink="">
      <xdr:nvSpPr>
        <xdr:cNvPr id="140" name="フローチャート: 判断 139"/>
        <xdr:cNvSpPr/>
      </xdr:nvSpPr>
      <xdr:spPr>
        <a:xfrm>
          <a:off x="125095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118971</xdr:rowOff>
    </xdr:from>
    <xdr:to>
      <xdr:col>60</xdr:col>
      <xdr:colOff>123825</xdr:colOff>
      <xdr:row>31</xdr:row>
      <xdr:rowOff>49121</xdr:rowOff>
    </xdr:to>
    <xdr:sp macro="" textlink="">
      <xdr:nvSpPr>
        <xdr:cNvPr id="141" name="フローチャート: 判断 140"/>
        <xdr:cNvSpPr/>
      </xdr:nvSpPr>
      <xdr:spPr>
        <a:xfrm>
          <a:off x="11747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57919</xdr:rowOff>
    </xdr:from>
    <xdr:to>
      <xdr:col>76</xdr:col>
      <xdr:colOff>73025</xdr:colOff>
      <xdr:row>30</xdr:row>
      <xdr:rowOff>159519</xdr:rowOff>
    </xdr:to>
    <xdr:sp macro="" textlink="">
      <xdr:nvSpPr>
        <xdr:cNvPr id="147" name="楕円 146"/>
        <xdr:cNvSpPr/>
      </xdr:nvSpPr>
      <xdr:spPr>
        <a:xfrm>
          <a:off x="14744700" y="597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36346</xdr:rowOff>
    </xdr:from>
    <xdr:ext cx="469744" cy="259045"/>
    <xdr:sp macro="" textlink="">
      <xdr:nvSpPr>
        <xdr:cNvPr id="148" name="債務償還比率該当値テキスト"/>
        <xdr:cNvSpPr txBox="1"/>
      </xdr:nvSpPr>
      <xdr:spPr>
        <a:xfrm>
          <a:off x="14846300" y="5951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56480</xdr:rowOff>
    </xdr:from>
    <xdr:to>
      <xdr:col>72</xdr:col>
      <xdr:colOff>123825</xdr:colOff>
      <xdr:row>30</xdr:row>
      <xdr:rowOff>158080</xdr:rowOff>
    </xdr:to>
    <xdr:sp macro="" textlink="">
      <xdr:nvSpPr>
        <xdr:cNvPr id="149" name="楕円 148"/>
        <xdr:cNvSpPr/>
      </xdr:nvSpPr>
      <xdr:spPr>
        <a:xfrm>
          <a:off x="14033500" y="59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107280</xdr:rowOff>
    </xdr:from>
    <xdr:to>
      <xdr:col>76</xdr:col>
      <xdr:colOff>22225</xdr:colOff>
      <xdr:row>30</xdr:row>
      <xdr:rowOff>108719</xdr:rowOff>
    </xdr:to>
    <xdr:cxnSp macro="">
      <xdr:nvCxnSpPr>
        <xdr:cNvPr id="150" name="直線コネクタ 149"/>
        <xdr:cNvCxnSpPr/>
      </xdr:nvCxnSpPr>
      <xdr:spPr>
        <a:xfrm>
          <a:off x="14084300" y="6022305"/>
          <a:ext cx="711200" cy="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162341</xdr:rowOff>
    </xdr:from>
    <xdr:to>
      <xdr:col>68</xdr:col>
      <xdr:colOff>123825</xdr:colOff>
      <xdr:row>32</xdr:row>
      <xdr:rowOff>92491</xdr:rowOff>
    </xdr:to>
    <xdr:sp macro="" textlink="">
      <xdr:nvSpPr>
        <xdr:cNvPr id="151" name="楕円 150"/>
        <xdr:cNvSpPr/>
      </xdr:nvSpPr>
      <xdr:spPr>
        <a:xfrm>
          <a:off x="13271500" y="624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107280</xdr:rowOff>
    </xdr:from>
    <xdr:to>
      <xdr:col>72</xdr:col>
      <xdr:colOff>73025</xdr:colOff>
      <xdr:row>32</xdr:row>
      <xdr:rowOff>41691</xdr:rowOff>
    </xdr:to>
    <xdr:cxnSp macro="">
      <xdr:nvCxnSpPr>
        <xdr:cNvPr id="152" name="直線コネクタ 151"/>
        <xdr:cNvCxnSpPr/>
      </xdr:nvCxnSpPr>
      <xdr:spPr>
        <a:xfrm flipV="1">
          <a:off x="13322300" y="6022305"/>
          <a:ext cx="762000" cy="27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157854</xdr:rowOff>
    </xdr:from>
    <xdr:to>
      <xdr:col>64</xdr:col>
      <xdr:colOff>123825</xdr:colOff>
      <xdr:row>33</xdr:row>
      <xdr:rowOff>88004</xdr:rowOff>
    </xdr:to>
    <xdr:sp macro="" textlink="">
      <xdr:nvSpPr>
        <xdr:cNvPr id="153" name="楕円 152"/>
        <xdr:cNvSpPr/>
      </xdr:nvSpPr>
      <xdr:spPr>
        <a:xfrm>
          <a:off x="12509500" y="641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41691</xdr:rowOff>
    </xdr:from>
    <xdr:to>
      <xdr:col>68</xdr:col>
      <xdr:colOff>73025</xdr:colOff>
      <xdr:row>33</xdr:row>
      <xdr:rowOff>37204</xdr:rowOff>
    </xdr:to>
    <xdr:cxnSp macro="">
      <xdr:nvCxnSpPr>
        <xdr:cNvPr id="154" name="直線コネクタ 153"/>
        <xdr:cNvCxnSpPr/>
      </xdr:nvCxnSpPr>
      <xdr:spPr>
        <a:xfrm flipV="1">
          <a:off x="12560300" y="6299616"/>
          <a:ext cx="762000" cy="16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133935</xdr:rowOff>
    </xdr:from>
    <xdr:to>
      <xdr:col>60</xdr:col>
      <xdr:colOff>123825</xdr:colOff>
      <xdr:row>34</xdr:row>
      <xdr:rowOff>64085</xdr:rowOff>
    </xdr:to>
    <xdr:sp macro="" textlink="">
      <xdr:nvSpPr>
        <xdr:cNvPr id="155" name="楕円 154"/>
        <xdr:cNvSpPr/>
      </xdr:nvSpPr>
      <xdr:spPr>
        <a:xfrm>
          <a:off x="11747500" y="65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37204</xdr:rowOff>
    </xdr:from>
    <xdr:to>
      <xdr:col>64</xdr:col>
      <xdr:colOff>73025</xdr:colOff>
      <xdr:row>34</xdr:row>
      <xdr:rowOff>13285</xdr:rowOff>
    </xdr:to>
    <xdr:cxnSp macro="">
      <xdr:nvCxnSpPr>
        <xdr:cNvPr id="156" name="直線コネクタ 155"/>
        <xdr:cNvCxnSpPr/>
      </xdr:nvCxnSpPr>
      <xdr:spPr>
        <a:xfrm flipV="1">
          <a:off x="11798300" y="6466579"/>
          <a:ext cx="762000" cy="14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10642</xdr:rowOff>
    </xdr:from>
    <xdr:ext cx="469744" cy="259045"/>
    <xdr:sp macro="" textlink="">
      <xdr:nvSpPr>
        <xdr:cNvPr id="157" name="n_1aveValue債務償還比率"/>
        <xdr:cNvSpPr txBox="1"/>
      </xdr:nvSpPr>
      <xdr:spPr>
        <a:xfrm>
          <a:off x="13836727" y="55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41539</xdr:rowOff>
    </xdr:from>
    <xdr:ext cx="469744" cy="259045"/>
    <xdr:sp macro="" textlink="">
      <xdr:nvSpPr>
        <xdr:cNvPr id="158" name="n_2aveValue債務償還比率"/>
        <xdr:cNvSpPr txBox="1"/>
      </xdr:nvSpPr>
      <xdr:spPr>
        <a:xfrm>
          <a:off x="13087427" y="578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58211</xdr:rowOff>
    </xdr:from>
    <xdr:ext cx="469744" cy="259045"/>
    <xdr:sp macro="" textlink="">
      <xdr:nvSpPr>
        <xdr:cNvPr id="159" name="n_3aveValue債務償還比率"/>
        <xdr:cNvSpPr txBox="1"/>
      </xdr:nvSpPr>
      <xdr:spPr>
        <a:xfrm>
          <a:off x="12325427" y="580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65648</xdr:rowOff>
    </xdr:from>
    <xdr:ext cx="469744" cy="259045"/>
    <xdr:sp macro="" textlink="">
      <xdr:nvSpPr>
        <xdr:cNvPr id="160" name="n_4aveValue債務償還比率"/>
        <xdr:cNvSpPr txBox="1"/>
      </xdr:nvSpPr>
      <xdr:spPr>
        <a:xfrm>
          <a:off x="115634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149207</xdr:rowOff>
    </xdr:from>
    <xdr:ext cx="469744" cy="259045"/>
    <xdr:sp macro="" textlink="">
      <xdr:nvSpPr>
        <xdr:cNvPr id="161" name="n_1mainValue債務償還比率"/>
        <xdr:cNvSpPr txBox="1"/>
      </xdr:nvSpPr>
      <xdr:spPr>
        <a:xfrm>
          <a:off x="13836727" y="60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83618</xdr:rowOff>
    </xdr:from>
    <xdr:ext cx="469744" cy="259045"/>
    <xdr:sp macro="" textlink="">
      <xdr:nvSpPr>
        <xdr:cNvPr id="162" name="n_2mainValue債務償還比率"/>
        <xdr:cNvSpPr txBox="1"/>
      </xdr:nvSpPr>
      <xdr:spPr>
        <a:xfrm>
          <a:off x="13087427" y="634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79131</xdr:rowOff>
    </xdr:from>
    <xdr:ext cx="469744" cy="259045"/>
    <xdr:sp macro="" textlink="">
      <xdr:nvSpPr>
        <xdr:cNvPr id="163" name="n_3mainValue債務償還比率"/>
        <xdr:cNvSpPr txBox="1"/>
      </xdr:nvSpPr>
      <xdr:spPr>
        <a:xfrm>
          <a:off x="12325427" y="650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55212</xdr:rowOff>
    </xdr:from>
    <xdr:ext cx="560923" cy="259045"/>
    <xdr:sp macro="" textlink="">
      <xdr:nvSpPr>
        <xdr:cNvPr id="164" name="n_4mainValue債務償還比率"/>
        <xdr:cNvSpPr txBox="1"/>
      </xdr:nvSpPr>
      <xdr:spPr>
        <a:xfrm>
          <a:off x="11517838" y="66560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62,081
61,186
86.42
29,441,463
27,708,425
1,668,666
15,137,632
23,238,885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xdr:cNvCxnSpPr/>
      </xdr:nvCxnSpPr>
      <xdr:spPr>
        <a:xfrm flipV="1">
          <a:off x="4634865" y="574738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71137</xdr:rowOff>
    </xdr:from>
    <xdr:ext cx="405111" cy="259045"/>
    <xdr:sp macro="" textlink="">
      <xdr:nvSpPr>
        <xdr:cNvPr id="62" name="【道路】&#10;有形固定資産減価償却率平均値テキスト"/>
        <xdr:cNvSpPr txBox="1"/>
      </xdr:nvSpPr>
      <xdr:spPr>
        <a:xfrm>
          <a:off x="4673600" y="641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xdr:cNvSpPr/>
      </xdr:nvSpPr>
      <xdr:spPr>
        <a:xfrm>
          <a:off x="3746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xdr:cNvSpPr/>
      </xdr:nvSpPr>
      <xdr:spPr>
        <a:xfrm>
          <a:off x="2857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xdr:cNvSpPr/>
      </xdr:nvSpPr>
      <xdr:spPr>
        <a:xfrm>
          <a:off x="1079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97790</xdr:rowOff>
    </xdr:from>
    <xdr:to>
      <xdr:col>24</xdr:col>
      <xdr:colOff>114300</xdr:colOff>
      <xdr:row>39</xdr:row>
      <xdr:rowOff>27940</xdr:rowOff>
    </xdr:to>
    <xdr:sp macro="" textlink="">
      <xdr:nvSpPr>
        <xdr:cNvPr id="73" name="楕円 72"/>
        <xdr:cNvSpPr/>
      </xdr:nvSpPr>
      <xdr:spPr>
        <a:xfrm>
          <a:off x="45847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76217</xdr:rowOff>
    </xdr:from>
    <xdr:ext cx="405111" cy="259045"/>
    <xdr:sp macro="" textlink="">
      <xdr:nvSpPr>
        <xdr:cNvPr id="74" name="【道路】&#10;有形固定資産減価償却率該当値テキスト"/>
        <xdr:cNvSpPr txBox="1"/>
      </xdr:nvSpPr>
      <xdr:spPr>
        <a:xfrm>
          <a:off x="4673600"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59690</xdr:rowOff>
    </xdr:from>
    <xdr:to>
      <xdr:col>20</xdr:col>
      <xdr:colOff>38100</xdr:colOff>
      <xdr:row>38</xdr:row>
      <xdr:rowOff>161290</xdr:rowOff>
    </xdr:to>
    <xdr:sp macro="" textlink="">
      <xdr:nvSpPr>
        <xdr:cNvPr id="75" name="楕円 74"/>
        <xdr:cNvSpPr/>
      </xdr:nvSpPr>
      <xdr:spPr>
        <a:xfrm>
          <a:off x="3746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110490</xdr:rowOff>
    </xdr:from>
    <xdr:to>
      <xdr:col>24</xdr:col>
      <xdr:colOff>63500</xdr:colOff>
      <xdr:row>38</xdr:row>
      <xdr:rowOff>148590</xdr:rowOff>
    </xdr:to>
    <xdr:cxnSp macro="">
      <xdr:nvCxnSpPr>
        <xdr:cNvPr id="76" name="直線コネクタ 75"/>
        <xdr:cNvCxnSpPr/>
      </xdr:nvCxnSpPr>
      <xdr:spPr>
        <a:xfrm>
          <a:off x="3797300" y="66255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19685</xdr:rowOff>
    </xdr:from>
    <xdr:to>
      <xdr:col>15</xdr:col>
      <xdr:colOff>101600</xdr:colOff>
      <xdr:row>38</xdr:row>
      <xdr:rowOff>121285</xdr:rowOff>
    </xdr:to>
    <xdr:sp macro="" textlink="">
      <xdr:nvSpPr>
        <xdr:cNvPr id="77" name="楕円 76"/>
        <xdr:cNvSpPr/>
      </xdr:nvSpPr>
      <xdr:spPr>
        <a:xfrm>
          <a:off x="2857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70485</xdr:rowOff>
    </xdr:from>
    <xdr:to>
      <xdr:col>19</xdr:col>
      <xdr:colOff>177800</xdr:colOff>
      <xdr:row>38</xdr:row>
      <xdr:rowOff>110490</xdr:rowOff>
    </xdr:to>
    <xdr:cxnSp macro="">
      <xdr:nvCxnSpPr>
        <xdr:cNvPr id="78" name="直線コネクタ 77"/>
        <xdr:cNvCxnSpPr/>
      </xdr:nvCxnSpPr>
      <xdr:spPr>
        <a:xfrm>
          <a:off x="2908300" y="65855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151130</xdr:rowOff>
    </xdr:from>
    <xdr:to>
      <xdr:col>10</xdr:col>
      <xdr:colOff>165100</xdr:colOff>
      <xdr:row>38</xdr:row>
      <xdr:rowOff>81280</xdr:rowOff>
    </xdr:to>
    <xdr:sp macro="" textlink="">
      <xdr:nvSpPr>
        <xdr:cNvPr id="79" name="楕円 78"/>
        <xdr:cNvSpPr/>
      </xdr:nvSpPr>
      <xdr:spPr>
        <a:xfrm>
          <a:off x="1968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30480</xdr:rowOff>
    </xdr:from>
    <xdr:to>
      <xdr:col>15</xdr:col>
      <xdr:colOff>50800</xdr:colOff>
      <xdr:row>38</xdr:row>
      <xdr:rowOff>70485</xdr:rowOff>
    </xdr:to>
    <xdr:cxnSp macro="">
      <xdr:nvCxnSpPr>
        <xdr:cNvPr id="80" name="直線コネクタ 79"/>
        <xdr:cNvCxnSpPr/>
      </xdr:nvCxnSpPr>
      <xdr:spPr>
        <a:xfrm>
          <a:off x="2019300" y="65455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116840</xdr:rowOff>
    </xdr:from>
    <xdr:to>
      <xdr:col>6</xdr:col>
      <xdr:colOff>38100</xdr:colOff>
      <xdr:row>38</xdr:row>
      <xdr:rowOff>46990</xdr:rowOff>
    </xdr:to>
    <xdr:sp macro="" textlink="">
      <xdr:nvSpPr>
        <xdr:cNvPr id="81" name="楕円 80"/>
        <xdr:cNvSpPr/>
      </xdr:nvSpPr>
      <xdr:spPr>
        <a:xfrm>
          <a:off x="1079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167640</xdr:rowOff>
    </xdr:from>
    <xdr:to>
      <xdr:col>10</xdr:col>
      <xdr:colOff>114300</xdr:colOff>
      <xdr:row>38</xdr:row>
      <xdr:rowOff>30480</xdr:rowOff>
    </xdr:to>
    <xdr:cxnSp macro="">
      <xdr:nvCxnSpPr>
        <xdr:cNvPr id="82" name="直線コネクタ 81"/>
        <xdr:cNvCxnSpPr/>
      </xdr:nvCxnSpPr>
      <xdr:spPr>
        <a:xfrm>
          <a:off x="1130300" y="65112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154957</xdr:rowOff>
    </xdr:from>
    <xdr:ext cx="405111" cy="259045"/>
    <xdr:sp macro="" textlink="">
      <xdr:nvSpPr>
        <xdr:cNvPr id="83" name="n_1aveValue【道路】&#10;有形固定資産減価償却率"/>
        <xdr:cNvSpPr txBox="1"/>
      </xdr:nvSpPr>
      <xdr:spPr>
        <a:xfrm>
          <a:off x="3582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113047</xdr:rowOff>
    </xdr:from>
    <xdr:ext cx="405111" cy="259045"/>
    <xdr:sp macro="" textlink="">
      <xdr:nvSpPr>
        <xdr:cNvPr id="84" name="n_2aveValue【道路】&#10;有形固定資産減価償却率"/>
        <xdr:cNvSpPr txBox="1"/>
      </xdr:nvSpPr>
      <xdr:spPr>
        <a:xfrm>
          <a:off x="2705744"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85" name="n_3aveValue【道路】&#10;有形固定資産減価償却率"/>
        <xdr:cNvSpPr txBox="1"/>
      </xdr:nvSpPr>
      <xdr:spPr>
        <a:xfrm>
          <a:off x="1816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55897</xdr:rowOff>
    </xdr:from>
    <xdr:ext cx="405111" cy="259045"/>
    <xdr:sp macro="" textlink="">
      <xdr:nvSpPr>
        <xdr:cNvPr id="86" name="n_4aveValue【道路】&#10;有形固定資産減価償却率"/>
        <xdr:cNvSpPr txBox="1"/>
      </xdr:nvSpPr>
      <xdr:spPr>
        <a:xfrm>
          <a:off x="9277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152417</xdr:rowOff>
    </xdr:from>
    <xdr:ext cx="405111" cy="259045"/>
    <xdr:sp macro="" textlink="">
      <xdr:nvSpPr>
        <xdr:cNvPr id="87" name="n_1mainValue【道路】&#10;有形固定資産減価償却率"/>
        <xdr:cNvSpPr txBox="1"/>
      </xdr:nvSpPr>
      <xdr:spPr>
        <a:xfrm>
          <a:off x="35820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112412</xdr:rowOff>
    </xdr:from>
    <xdr:ext cx="405111" cy="259045"/>
    <xdr:sp macro="" textlink="">
      <xdr:nvSpPr>
        <xdr:cNvPr id="88" name="n_2mainValue【道路】&#10;有形固定資産減価償却率"/>
        <xdr:cNvSpPr txBox="1"/>
      </xdr:nvSpPr>
      <xdr:spPr>
        <a:xfrm>
          <a:off x="27057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72407</xdr:rowOff>
    </xdr:from>
    <xdr:ext cx="405111" cy="259045"/>
    <xdr:sp macro="" textlink="">
      <xdr:nvSpPr>
        <xdr:cNvPr id="89" name="n_3mainValue【道路】&#10;有形固定資産減価償却率"/>
        <xdr:cNvSpPr txBox="1"/>
      </xdr:nvSpPr>
      <xdr:spPr>
        <a:xfrm>
          <a:off x="1816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38117</xdr:rowOff>
    </xdr:from>
    <xdr:ext cx="405111" cy="259045"/>
    <xdr:sp macro="" textlink="">
      <xdr:nvSpPr>
        <xdr:cNvPr id="90" name="n_4mainValue【道路】&#10;有形固定資産減価償却率"/>
        <xdr:cNvSpPr txBox="1"/>
      </xdr:nvSpPr>
      <xdr:spPr>
        <a:xfrm>
          <a:off x="927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xdr:cNvCxnSpPr/>
      </xdr:nvCxnSpPr>
      <xdr:spPr>
        <a:xfrm flipV="1">
          <a:off x="10476865" y="5900547"/>
          <a:ext cx="0" cy="133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xdr:cNvSpPr txBox="1"/>
      </xdr:nvSpPr>
      <xdr:spPr>
        <a:xfrm>
          <a:off x="10515600" y="724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xdr:cNvCxnSpPr/>
      </xdr:nvCxnSpPr>
      <xdr:spPr>
        <a:xfrm>
          <a:off x="10388600" y="723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xdr:cNvSpPr txBox="1"/>
      </xdr:nvSpPr>
      <xdr:spPr>
        <a:xfrm>
          <a:off x="10515600" y="567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xdr:cNvCxnSpPr/>
      </xdr:nvCxnSpPr>
      <xdr:spPr>
        <a:xfrm>
          <a:off x="10388600" y="590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72813</xdr:rowOff>
    </xdr:from>
    <xdr:ext cx="469744" cy="259045"/>
    <xdr:sp macro="" textlink="">
      <xdr:nvSpPr>
        <xdr:cNvPr id="119" name="【道路】&#10;一人当たり延長平均値テキスト"/>
        <xdr:cNvSpPr txBox="1"/>
      </xdr:nvSpPr>
      <xdr:spPr>
        <a:xfrm>
          <a:off x="10515600" y="6759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xdr:cNvSpPr/>
      </xdr:nvSpPr>
      <xdr:spPr>
        <a:xfrm>
          <a:off x="104267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xdr:cNvSpPr/>
      </xdr:nvSpPr>
      <xdr:spPr>
        <a:xfrm>
          <a:off x="9588500" y="690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22" name="フローチャート: 判断 121"/>
        <xdr:cNvSpPr/>
      </xdr:nvSpPr>
      <xdr:spPr>
        <a:xfrm>
          <a:off x="8699500" y="692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23" name="フローチャート: 判断 122"/>
        <xdr:cNvSpPr/>
      </xdr:nvSpPr>
      <xdr:spPr>
        <a:xfrm>
          <a:off x="7810500" y="692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4" name="フローチャート: 判断 123"/>
        <xdr:cNvSpPr/>
      </xdr:nvSpPr>
      <xdr:spPr>
        <a:xfrm>
          <a:off x="6921500" y="69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98590</xdr:rowOff>
    </xdr:from>
    <xdr:to>
      <xdr:col>55</xdr:col>
      <xdr:colOff>50800</xdr:colOff>
      <xdr:row>41</xdr:row>
      <xdr:rowOff>28740</xdr:rowOff>
    </xdr:to>
    <xdr:sp macro="" textlink="">
      <xdr:nvSpPr>
        <xdr:cNvPr id="130" name="楕円 129"/>
        <xdr:cNvSpPr/>
      </xdr:nvSpPr>
      <xdr:spPr>
        <a:xfrm>
          <a:off x="10426700" y="695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77017</xdr:rowOff>
    </xdr:from>
    <xdr:ext cx="469744" cy="259045"/>
    <xdr:sp macro="" textlink="">
      <xdr:nvSpPr>
        <xdr:cNvPr id="131" name="【道路】&#10;一人当たり延長該当値テキスト"/>
        <xdr:cNvSpPr txBox="1"/>
      </xdr:nvSpPr>
      <xdr:spPr>
        <a:xfrm>
          <a:off x="10515600" y="693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102591</xdr:rowOff>
    </xdr:from>
    <xdr:to>
      <xdr:col>50</xdr:col>
      <xdr:colOff>165100</xdr:colOff>
      <xdr:row>41</xdr:row>
      <xdr:rowOff>32741</xdr:rowOff>
    </xdr:to>
    <xdr:sp macro="" textlink="">
      <xdr:nvSpPr>
        <xdr:cNvPr id="132" name="楕円 131"/>
        <xdr:cNvSpPr/>
      </xdr:nvSpPr>
      <xdr:spPr>
        <a:xfrm>
          <a:off x="9588500" y="696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149390</xdr:rowOff>
    </xdr:from>
    <xdr:to>
      <xdr:col>55</xdr:col>
      <xdr:colOff>0</xdr:colOff>
      <xdr:row>40</xdr:row>
      <xdr:rowOff>153391</xdr:rowOff>
    </xdr:to>
    <xdr:cxnSp macro="">
      <xdr:nvCxnSpPr>
        <xdr:cNvPr id="133" name="直線コネクタ 132"/>
        <xdr:cNvCxnSpPr/>
      </xdr:nvCxnSpPr>
      <xdr:spPr>
        <a:xfrm flipV="1">
          <a:off x="9639300" y="7007390"/>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105639</xdr:rowOff>
    </xdr:from>
    <xdr:to>
      <xdr:col>46</xdr:col>
      <xdr:colOff>38100</xdr:colOff>
      <xdr:row>41</xdr:row>
      <xdr:rowOff>35789</xdr:rowOff>
    </xdr:to>
    <xdr:sp macro="" textlink="">
      <xdr:nvSpPr>
        <xdr:cNvPr id="134" name="楕円 133"/>
        <xdr:cNvSpPr/>
      </xdr:nvSpPr>
      <xdr:spPr>
        <a:xfrm>
          <a:off x="8699500" y="696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153391</xdr:rowOff>
    </xdr:from>
    <xdr:to>
      <xdr:col>50</xdr:col>
      <xdr:colOff>114300</xdr:colOff>
      <xdr:row>40</xdr:row>
      <xdr:rowOff>156439</xdr:rowOff>
    </xdr:to>
    <xdr:cxnSp macro="">
      <xdr:nvCxnSpPr>
        <xdr:cNvPr id="135" name="直線コネクタ 134"/>
        <xdr:cNvCxnSpPr/>
      </xdr:nvCxnSpPr>
      <xdr:spPr>
        <a:xfrm flipV="1">
          <a:off x="8750300" y="701139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108915</xdr:rowOff>
    </xdr:from>
    <xdr:to>
      <xdr:col>41</xdr:col>
      <xdr:colOff>101600</xdr:colOff>
      <xdr:row>41</xdr:row>
      <xdr:rowOff>39065</xdr:rowOff>
    </xdr:to>
    <xdr:sp macro="" textlink="">
      <xdr:nvSpPr>
        <xdr:cNvPr id="136" name="楕円 135"/>
        <xdr:cNvSpPr/>
      </xdr:nvSpPr>
      <xdr:spPr>
        <a:xfrm>
          <a:off x="7810500" y="69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156439</xdr:rowOff>
    </xdr:from>
    <xdr:to>
      <xdr:col>45</xdr:col>
      <xdr:colOff>177800</xdr:colOff>
      <xdr:row>40</xdr:row>
      <xdr:rowOff>159715</xdr:rowOff>
    </xdr:to>
    <xdr:cxnSp macro="">
      <xdr:nvCxnSpPr>
        <xdr:cNvPr id="137" name="直線コネクタ 136"/>
        <xdr:cNvCxnSpPr/>
      </xdr:nvCxnSpPr>
      <xdr:spPr>
        <a:xfrm flipV="1">
          <a:off x="7861300" y="7014439"/>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111087</xdr:rowOff>
    </xdr:from>
    <xdr:to>
      <xdr:col>36</xdr:col>
      <xdr:colOff>165100</xdr:colOff>
      <xdr:row>41</xdr:row>
      <xdr:rowOff>41237</xdr:rowOff>
    </xdr:to>
    <xdr:sp macro="" textlink="">
      <xdr:nvSpPr>
        <xdr:cNvPr id="138" name="楕円 137"/>
        <xdr:cNvSpPr/>
      </xdr:nvSpPr>
      <xdr:spPr>
        <a:xfrm>
          <a:off x="6921500" y="696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159715</xdr:rowOff>
    </xdr:from>
    <xdr:to>
      <xdr:col>41</xdr:col>
      <xdr:colOff>50800</xdr:colOff>
      <xdr:row>40</xdr:row>
      <xdr:rowOff>161887</xdr:rowOff>
    </xdr:to>
    <xdr:cxnSp macro="">
      <xdr:nvCxnSpPr>
        <xdr:cNvPr id="139" name="直線コネクタ 138"/>
        <xdr:cNvCxnSpPr/>
      </xdr:nvCxnSpPr>
      <xdr:spPr>
        <a:xfrm flipV="1">
          <a:off x="6972300" y="7017715"/>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168521</xdr:rowOff>
    </xdr:from>
    <xdr:ext cx="469744" cy="259045"/>
    <xdr:sp macro="" textlink="">
      <xdr:nvSpPr>
        <xdr:cNvPr id="140" name="n_1aveValue【道路】&#10;一人当たり延長"/>
        <xdr:cNvSpPr txBox="1"/>
      </xdr:nvSpPr>
      <xdr:spPr>
        <a:xfrm>
          <a:off x="9391727" y="668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13796</xdr:rowOff>
    </xdr:from>
    <xdr:ext cx="469744" cy="259045"/>
    <xdr:sp macro="" textlink="">
      <xdr:nvSpPr>
        <xdr:cNvPr id="141" name="n_2aveValue【道路】&#10;一人当たり延長"/>
        <xdr:cNvSpPr txBox="1"/>
      </xdr:nvSpPr>
      <xdr:spPr>
        <a:xfrm>
          <a:off x="8515427" y="670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11510</xdr:rowOff>
    </xdr:from>
    <xdr:ext cx="469744" cy="259045"/>
    <xdr:sp macro="" textlink="">
      <xdr:nvSpPr>
        <xdr:cNvPr id="142" name="n_3aveValue【道路】&#10;一人当たり延長"/>
        <xdr:cNvSpPr txBox="1"/>
      </xdr:nvSpPr>
      <xdr:spPr>
        <a:xfrm>
          <a:off x="7626427" y="669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16959</xdr:rowOff>
    </xdr:from>
    <xdr:ext cx="469744" cy="259045"/>
    <xdr:sp macro="" textlink="">
      <xdr:nvSpPr>
        <xdr:cNvPr id="143" name="n_4aveValue【道路】&#10;一人当たり延長"/>
        <xdr:cNvSpPr txBox="1"/>
      </xdr:nvSpPr>
      <xdr:spPr>
        <a:xfrm>
          <a:off x="6737427" y="670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23868</xdr:rowOff>
    </xdr:from>
    <xdr:ext cx="469744" cy="259045"/>
    <xdr:sp macro="" textlink="">
      <xdr:nvSpPr>
        <xdr:cNvPr id="144" name="n_1mainValue【道路】&#10;一人当たり延長"/>
        <xdr:cNvSpPr txBox="1"/>
      </xdr:nvSpPr>
      <xdr:spPr>
        <a:xfrm>
          <a:off x="9391727" y="705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26916</xdr:rowOff>
    </xdr:from>
    <xdr:ext cx="469744" cy="259045"/>
    <xdr:sp macro="" textlink="">
      <xdr:nvSpPr>
        <xdr:cNvPr id="145" name="n_2mainValue【道路】&#10;一人当たり延長"/>
        <xdr:cNvSpPr txBox="1"/>
      </xdr:nvSpPr>
      <xdr:spPr>
        <a:xfrm>
          <a:off x="8515427" y="705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30192</xdr:rowOff>
    </xdr:from>
    <xdr:ext cx="469744" cy="259045"/>
    <xdr:sp macro="" textlink="">
      <xdr:nvSpPr>
        <xdr:cNvPr id="146" name="n_3mainValue【道路】&#10;一人当たり延長"/>
        <xdr:cNvSpPr txBox="1"/>
      </xdr:nvSpPr>
      <xdr:spPr>
        <a:xfrm>
          <a:off x="7626427" y="705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32364</xdr:rowOff>
    </xdr:from>
    <xdr:ext cx="469744" cy="259045"/>
    <xdr:sp macro="" textlink="">
      <xdr:nvSpPr>
        <xdr:cNvPr id="147" name="n_4mainValue【道路】&#10;一人当たり延長"/>
        <xdr:cNvSpPr txBox="1"/>
      </xdr:nvSpPr>
      <xdr:spPr>
        <a:xfrm>
          <a:off x="6737427" y="7061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xdr:cNvCxnSpPr/>
      </xdr:nvCxnSpPr>
      <xdr:spPr>
        <a:xfrm flipV="1">
          <a:off x="4634865" y="9617528"/>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xdr:cNvSpPr txBox="1"/>
      </xdr:nvSpPr>
      <xdr:spPr>
        <a:xfrm>
          <a:off x="4673600" y="1097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xdr:cNvCxnSpPr/>
      </xdr:nvCxnSpPr>
      <xdr:spPr>
        <a:xfrm>
          <a:off x="4546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xdr:cNvSpPr txBox="1"/>
      </xdr:nvSpPr>
      <xdr:spPr>
        <a:xfrm>
          <a:off x="4673600" y="939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8" name="【橋りょう・トンネル】&#10;有形固定資産減価償却率平均値テキスト"/>
        <xdr:cNvSpPr txBox="1"/>
      </xdr:nvSpPr>
      <xdr:spPr>
        <a:xfrm>
          <a:off x="4673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xdr:cNvSpPr/>
      </xdr:nvSpPr>
      <xdr:spPr>
        <a:xfrm>
          <a:off x="2857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macro="" textlink="">
      <xdr:nvSpPr>
        <xdr:cNvPr id="183" name="フローチャート: 判断 182"/>
        <xdr:cNvSpPr/>
      </xdr:nvSpPr>
      <xdr:spPr>
        <a:xfrm>
          <a:off x="1079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135346</xdr:rowOff>
    </xdr:from>
    <xdr:to>
      <xdr:col>24</xdr:col>
      <xdr:colOff>114300</xdr:colOff>
      <xdr:row>63</xdr:row>
      <xdr:rowOff>65496</xdr:rowOff>
    </xdr:to>
    <xdr:sp macro="" textlink="">
      <xdr:nvSpPr>
        <xdr:cNvPr id="189" name="楕円 188"/>
        <xdr:cNvSpPr/>
      </xdr:nvSpPr>
      <xdr:spPr>
        <a:xfrm>
          <a:off x="4584700" y="10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113773</xdr:rowOff>
    </xdr:from>
    <xdr:ext cx="405111" cy="259045"/>
    <xdr:sp macro="" textlink="">
      <xdr:nvSpPr>
        <xdr:cNvPr id="190" name="【橋りょう・トンネル】&#10;有形固定資産減価償却率該当値テキスト"/>
        <xdr:cNvSpPr txBox="1"/>
      </xdr:nvSpPr>
      <xdr:spPr>
        <a:xfrm>
          <a:off x="4673600" y="1074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132080</xdr:rowOff>
    </xdr:from>
    <xdr:to>
      <xdr:col>20</xdr:col>
      <xdr:colOff>38100</xdr:colOff>
      <xdr:row>63</xdr:row>
      <xdr:rowOff>62230</xdr:rowOff>
    </xdr:to>
    <xdr:sp macro="" textlink="">
      <xdr:nvSpPr>
        <xdr:cNvPr id="191" name="楕円 190"/>
        <xdr:cNvSpPr/>
      </xdr:nvSpPr>
      <xdr:spPr>
        <a:xfrm>
          <a:off x="3746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11430</xdr:rowOff>
    </xdr:from>
    <xdr:to>
      <xdr:col>24</xdr:col>
      <xdr:colOff>63500</xdr:colOff>
      <xdr:row>63</xdr:row>
      <xdr:rowOff>14696</xdr:rowOff>
    </xdr:to>
    <xdr:cxnSp macro="">
      <xdr:nvCxnSpPr>
        <xdr:cNvPr id="192" name="直線コネクタ 191"/>
        <xdr:cNvCxnSpPr/>
      </xdr:nvCxnSpPr>
      <xdr:spPr>
        <a:xfrm>
          <a:off x="3797300" y="1081278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127181</xdr:rowOff>
    </xdr:from>
    <xdr:to>
      <xdr:col>15</xdr:col>
      <xdr:colOff>101600</xdr:colOff>
      <xdr:row>63</xdr:row>
      <xdr:rowOff>57331</xdr:rowOff>
    </xdr:to>
    <xdr:sp macro="" textlink="">
      <xdr:nvSpPr>
        <xdr:cNvPr id="193" name="楕円 192"/>
        <xdr:cNvSpPr/>
      </xdr:nvSpPr>
      <xdr:spPr>
        <a:xfrm>
          <a:off x="2857500" y="1075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6531</xdr:rowOff>
    </xdr:from>
    <xdr:to>
      <xdr:col>19</xdr:col>
      <xdr:colOff>177800</xdr:colOff>
      <xdr:row>63</xdr:row>
      <xdr:rowOff>11430</xdr:rowOff>
    </xdr:to>
    <xdr:cxnSp macro="">
      <xdr:nvCxnSpPr>
        <xdr:cNvPr id="194" name="直線コネクタ 193"/>
        <xdr:cNvCxnSpPr/>
      </xdr:nvCxnSpPr>
      <xdr:spPr>
        <a:xfrm>
          <a:off x="2908300" y="1080788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115751</xdr:rowOff>
    </xdr:from>
    <xdr:to>
      <xdr:col>10</xdr:col>
      <xdr:colOff>165100</xdr:colOff>
      <xdr:row>63</xdr:row>
      <xdr:rowOff>45901</xdr:rowOff>
    </xdr:to>
    <xdr:sp macro="" textlink="">
      <xdr:nvSpPr>
        <xdr:cNvPr id="195" name="楕円 194"/>
        <xdr:cNvSpPr/>
      </xdr:nvSpPr>
      <xdr:spPr>
        <a:xfrm>
          <a:off x="1968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166551</xdr:rowOff>
    </xdr:from>
    <xdr:to>
      <xdr:col>15</xdr:col>
      <xdr:colOff>50800</xdr:colOff>
      <xdr:row>63</xdr:row>
      <xdr:rowOff>6531</xdr:rowOff>
    </xdr:to>
    <xdr:cxnSp macro="">
      <xdr:nvCxnSpPr>
        <xdr:cNvPr id="196" name="直線コネクタ 195"/>
        <xdr:cNvCxnSpPr/>
      </xdr:nvCxnSpPr>
      <xdr:spPr>
        <a:xfrm>
          <a:off x="2019300" y="1079645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107587</xdr:rowOff>
    </xdr:from>
    <xdr:to>
      <xdr:col>6</xdr:col>
      <xdr:colOff>38100</xdr:colOff>
      <xdr:row>63</xdr:row>
      <xdr:rowOff>37737</xdr:rowOff>
    </xdr:to>
    <xdr:sp macro="" textlink="">
      <xdr:nvSpPr>
        <xdr:cNvPr id="197" name="楕円 196"/>
        <xdr:cNvSpPr/>
      </xdr:nvSpPr>
      <xdr:spPr>
        <a:xfrm>
          <a:off x="1079500" y="1073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158387</xdr:rowOff>
    </xdr:from>
    <xdr:to>
      <xdr:col>10</xdr:col>
      <xdr:colOff>114300</xdr:colOff>
      <xdr:row>62</xdr:row>
      <xdr:rowOff>166551</xdr:rowOff>
    </xdr:to>
    <xdr:cxnSp macro="">
      <xdr:nvCxnSpPr>
        <xdr:cNvPr id="198" name="直線コネクタ 197"/>
        <xdr:cNvCxnSpPr/>
      </xdr:nvCxnSpPr>
      <xdr:spPr>
        <a:xfrm>
          <a:off x="1130300" y="1078828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73858</xdr:rowOff>
    </xdr:from>
    <xdr:ext cx="405111" cy="259045"/>
    <xdr:sp macro="" textlink="">
      <xdr:nvSpPr>
        <xdr:cNvPr id="199" name="n_1aveValue【橋りょう・トンネル】&#10;有形固定資産減価償却率"/>
        <xdr:cNvSpPr txBox="1"/>
      </xdr:nvSpPr>
      <xdr:spPr>
        <a:xfrm>
          <a:off x="35820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52631</xdr:rowOff>
    </xdr:from>
    <xdr:ext cx="405111" cy="259045"/>
    <xdr:sp macro="" textlink="">
      <xdr:nvSpPr>
        <xdr:cNvPr id="200" name="n_2aveValue【橋りょう・トンネル】&#10;有形固定資産減価償却率"/>
        <xdr:cNvSpPr txBox="1"/>
      </xdr:nvSpPr>
      <xdr:spPr>
        <a:xfrm>
          <a:off x="2705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29771</xdr:rowOff>
    </xdr:from>
    <xdr:ext cx="405111" cy="259045"/>
    <xdr:sp macro="" textlink="">
      <xdr:nvSpPr>
        <xdr:cNvPr id="201" name="n_3aveValue【橋りょう・トンネル】&#10;有形固定資産減価償却率"/>
        <xdr:cNvSpPr txBox="1"/>
      </xdr:nvSpPr>
      <xdr:spPr>
        <a:xfrm>
          <a:off x="1816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8544</xdr:rowOff>
    </xdr:from>
    <xdr:ext cx="405111" cy="259045"/>
    <xdr:sp macro="" textlink="">
      <xdr:nvSpPr>
        <xdr:cNvPr id="202" name="n_4aveValue【橋りょう・トンネル】&#10;有形固定資産減価償却率"/>
        <xdr:cNvSpPr txBox="1"/>
      </xdr:nvSpPr>
      <xdr:spPr>
        <a:xfrm>
          <a:off x="927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53357</xdr:rowOff>
    </xdr:from>
    <xdr:ext cx="405111" cy="259045"/>
    <xdr:sp macro="" textlink="">
      <xdr:nvSpPr>
        <xdr:cNvPr id="203" name="n_1mainValue【橋りょう・トンネル】&#10;有形固定資産減価償却率"/>
        <xdr:cNvSpPr txBox="1"/>
      </xdr:nvSpPr>
      <xdr:spPr>
        <a:xfrm>
          <a:off x="35820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48458</xdr:rowOff>
    </xdr:from>
    <xdr:ext cx="405111" cy="259045"/>
    <xdr:sp macro="" textlink="">
      <xdr:nvSpPr>
        <xdr:cNvPr id="204" name="n_2mainValue【橋りょう・トンネル】&#10;有形固定資産減価償却率"/>
        <xdr:cNvSpPr txBox="1"/>
      </xdr:nvSpPr>
      <xdr:spPr>
        <a:xfrm>
          <a:off x="2705744" y="1084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37028</xdr:rowOff>
    </xdr:from>
    <xdr:ext cx="405111" cy="259045"/>
    <xdr:sp macro="" textlink="">
      <xdr:nvSpPr>
        <xdr:cNvPr id="205" name="n_3mainValue【橋りょう・トンネル】&#10;有形固定資産減価償却率"/>
        <xdr:cNvSpPr txBox="1"/>
      </xdr:nvSpPr>
      <xdr:spPr>
        <a:xfrm>
          <a:off x="1816744" y="1083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28864</xdr:rowOff>
    </xdr:from>
    <xdr:ext cx="405111" cy="259045"/>
    <xdr:sp macro="" textlink="">
      <xdr:nvSpPr>
        <xdr:cNvPr id="206" name="n_4mainValue【橋りょう・トンネル】&#10;有形固定資産減価償却率"/>
        <xdr:cNvSpPr txBox="1"/>
      </xdr:nvSpPr>
      <xdr:spPr>
        <a:xfrm>
          <a:off x="927744" y="1083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xdr:cNvCxnSpPr/>
      </xdr:nvCxnSpPr>
      <xdr:spPr>
        <a:xfrm flipV="1">
          <a:off x="10476865" y="9614644"/>
          <a:ext cx="0" cy="143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xdr:cNvSpPr txBox="1"/>
      </xdr:nvSpPr>
      <xdr:spPr>
        <a:xfrm>
          <a:off x="10515600" y="1104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xdr:cNvCxnSpPr/>
      </xdr:nvCxnSpPr>
      <xdr:spPr>
        <a:xfrm>
          <a:off x="10388600" y="110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xdr:cNvSpPr txBox="1"/>
      </xdr:nvSpPr>
      <xdr:spPr>
        <a:xfrm>
          <a:off x="10515600" y="9389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xdr:cNvCxnSpPr/>
      </xdr:nvCxnSpPr>
      <xdr:spPr>
        <a:xfrm>
          <a:off x="10388600" y="961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40805</xdr:rowOff>
    </xdr:from>
    <xdr:ext cx="599010" cy="259045"/>
    <xdr:sp macro="" textlink="">
      <xdr:nvSpPr>
        <xdr:cNvPr id="235" name="【橋りょう・トンネル】&#10;一人当たり有形固定資産（償却資産）額平均値テキスト"/>
        <xdr:cNvSpPr txBox="1"/>
      </xdr:nvSpPr>
      <xdr:spPr>
        <a:xfrm>
          <a:off x="10515600" y="10842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xdr:cNvSpPr/>
      </xdr:nvSpPr>
      <xdr:spPr>
        <a:xfrm>
          <a:off x="10426700" y="1086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xdr:cNvSpPr/>
      </xdr:nvSpPr>
      <xdr:spPr>
        <a:xfrm>
          <a:off x="9588500" y="1086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macro="" textlink="">
      <xdr:nvSpPr>
        <xdr:cNvPr id="238" name="フローチャート: 判断 237"/>
        <xdr:cNvSpPr/>
      </xdr:nvSpPr>
      <xdr:spPr>
        <a:xfrm>
          <a:off x="8699500" y="1085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macro="" textlink="">
      <xdr:nvSpPr>
        <xdr:cNvPr id="239" name="フローチャート: 判断 238"/>
        <xdr:cNvSpPr/>
      </xdr:nvSpPr>
      <xdr:spPr>
        <a:xfrm>
          <a:off x="7810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macro="" textlink="">
      <xdr:nvSpPr>
        <xdr:cNvPr id="240" name="フローチャート: 判断 239"/>
        <xdr:cNvSpPr/>
      </xdr:nvSpPr>
      <xdr:spPr>
        <a:xfrm>
          <a:off x="6921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154115</xdr:rowOff>
    </xdr:from>
    <xdr:to>
      <xdr:col>55</xdr:col>
      <xdr:colOff>50800</xdr:colOff>
      <xdr:row>63</xdr:row>
      <xdr:rowOff>84265</xdr:rowOff>
    </xdr:to>
    <xdr:sp macro="" textlink="">
      <xdr:nvSpPr>
        <xdr:cNvPr id="246" name="楕円 245"/>
        <xdr:cNvSpPr/>
      </xdr:nvSpPr>
      <xdr:spPr>
        <a:xfrm>
          <a:off x="10426700" y="1078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5542</xdr:rowOff>
    </xdr:from>
    <xdr:ext cx="599010" cy="259045"/>
    <xdr:sp macro="" textlink="">
      <xdr:nvSpPr>
        <xdr:cNvPr id="247" name="【橋りょう・トンネル】&#10;一人当たり有形固定資産（償却資産）額該当値テキスト"/>
        <xdr:cNvSpPr txBox="1"/>
      </xdr:nvSpPr>
      <xdr:spPr>
        <a:xfrm>
          <a:off x="10515600" y="1063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159343</xdr:rowOff>
    </xdr:from>
    <xdr:to>
      <xdr:col>50</xdr:col>
      <xdr:colOff>165100</xdr:colOff>
      <xdr:row>63</xdr:row>
      <xdr:rowOff>89493</xdr:rowOff>
    </xdr:to>
    <xdr:sp macro="" textlink="">
      <xdr:nvSpPr>
        <xdr:cNvPr id="248" name="楕円 247"/>
        <xdr:cNvSpPr/>
      </xdr:nvSpPr>
      <xdr:spPr>
        <a:xfrm>
          <a:off x="9588500" y="107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33465</xdr:rowOff>
    </xdr:from>
    <xdr:to>
      <xdr:col>55</xdr:col>
      <xdr:colOff>0</xdr:colOff>
      <xdr:row>63</xdr:row>
      <xdr:rowOff>38693</xdr:rowOff>
    </xdr:to>
    <xdr:cxnSp macro="">
      <xdr:nvCxnSpPr>
        <xdr:cNvPr id="249" name="直線コネクタ 248"/>
        <xdr:cNvCxnSpPr/>
      </xdr:nvCxnSpPr>
      <xdr:spPr>
        <a:xfrm flipV="1">
          <a:off x="9639300" y="10834815"/>
          <a:ext cx="838200" cy="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163378</xdr:rowOff>
    </xdr:from>
    <xdr:to>
      <xdr:col>46</xdr:col>
      <xdr:colOff>38100</xdr:colOff>
      <xdr:row>63</xdr:row>
      <xdr:rowOff>93528</xdr:rowOff>
    </xdr:to>
    <xdr:sp macro="" textlink="">
      <xdr:nvSpPr>
        <xdr:cNvPr id="250" name="楕円 249"/>
        <xdr:cNvSpPr/>
      </xdr:nvSpPr>
      <xdr:spPr>
        <a:xfrm>
          <a:off x="8699500" y="1079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38693</xdr:rowOff>
    </xdr:from>
    <xdr:to>
      <xdr:col>50</xdr:col>
      <xdr:colOff>114300</xdr:colOff>
      <xdr:row>63</xdr:row>
      <xdr:rowOff>42728</xdr:rowOff>
    </xdr:to>
    <xdr:cxnSp macro="">
      <xdr:nvCxnSpPr>
        <xdr:cNvPr id="251" name="直線コネクタ 250"/>
        <xdr:cNvCxnSpPr/>
      </xdr:nvCxnSpPr>
      <xdr:spPr>
        <a:xfrm flipV="1">
          <a:off x="8750300" y="10840043"/>
          <a:ext cx="889000" cy="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166328</xdr:rowOff>
    </xdr:from>
    <xdr:to>
      <xdr:col>41</xdr:col>
      <xdr:colOff>101600</xdr:colOff>
      <xdr:row>63</xdr:row>
      <xdr:rowOff>96478</xdr:rowOff>
    </xdr:to>
    <xdr:sp macro="" textlink="">
      <xdr:nvSpPr>
        <xdr:cNvPr id="252" name="楕円 251"/>
        <xdr:cNvSpPr/>
      </xdr:nvSpPr>
      <xdr:spPr>
        <a:xfrm>
          <a:off x="7810500" y="107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42728</xdr:rowOff>
    </xdr:from>
    <xdr:to>
      <xdr:col>45</xdr:col>
      <xdr:colOff>177800</xdr:colOff>
      <xdr:row>63</xdr:row>
      <xdr:rowOff>45678</xdr:rowOff>
    </xdr:to>
    <xdr:cxnSp macro="">
      <xdr:nvCxnSpPr>
        <xdr:cNvPr id="253" name="直線コネクタ 252"/>
        <xdr:cNvCxnSpPr/>
      </xdr:nvCxnSpPr>
      <xdr:spPr>
        <a:xfrm flipV="1">
          <a:off x="7861300" y="10844078"/>
          <a:ext cx="889000" cy="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168747</xdr:rowOff>
    </xdr:from>
    <xdr:to>
      <xdr:col>36</xdr:col>
      <xdr:colOff>165100</xdr:colOff>
      <xdr:row>63</xdr:row>
      <xdr:rowOff>98897</xdr:rowOff>
    </xdr:to>
    <xdr:sp macro="" textlink="">
      <xdr:nvSpPr>
        <xdr:cNvPr id="254" name="楕円 253"/>
        <xdr:cNvSpPr/>
      </xdr:nvSpPr>
      <xdr:spPr>
        <a:xfrm>
          <a:off x="6921500" y="1079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45678</xdr:rowOff>
    </xdr:from>
    <xdr:to>
      <xdr:col>41</xdr:col>
      <xdr:colOff>50800</xdr:colOff>
      <xdr:row>63</xdr:row>
      <xdr:rowOff>48097</xdr:rowOff>
    </xdr:to>
    <xdr:cxnSp macro="">
      <xdr:nvCxnSpPr>
        <xdr:cNvPr id="255" name="直線コネクタ 254"/>
        <xdr:cNvCxnSpPr/>
      </xdr:nvCxnSpPr>
      <xdr:spPr>
        <a:xfrm flipV="1">
          <a:off x="6972300" y="10847028"/>
          <a:ext cx="889000" cy="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154908</xdr:rowOff>
    </xdr:from>
    <xdr:ext cx="599010" cy="259045"/>
    <xdr:sp macro="" textlink="">
      <xdr:nvSpPr>
        <xdr:cNvPr id="256" name="n_1aveValue【橋りょう・トンネル】&#10;一人当たり有形固定資産（償却資産）額"/>
        <xdr:cNvSpPr txBox="1"/>
      </xdr:nvSpPr>
      <xdr:spPr>
        <a:xfrm>
          <a:off x="9327095" y="10956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150659</xdr:rowOff>
    </xdr:from>
    <xdr:ext cx="599010" cy="259045"/>
    <xdr:sp macro="" textlink="">
      <xdr:nvSpPr>
        <xdr:cNvPr id="257" name="n_2aveValue【橋りょう・トンネル】&#10;一人当たり有形固定資産（償却資産）額"/>
        <xdr:cNvSpPr txBox="1"/>
      </xdr:nvSpPr>
      <xdr:spPr>
        <a:xfrm>
          <a:off x="8450795" y="1095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154002</xdr:rowOff>
    </xdr:from>
    <xdr:ext cx="599010" cy="259045"/>
    <xdr:sp macro="" textlink="">
      <xdr:nvSpPr>
        <xdr:cNvPr id="258" name="n_3aveValue【橋りょう・トンネル】&#10;一人当たり有形固定資産（償却資産）額"/>
        <xdr:cNvSpPr txBox="1"/>
      </xdr:nvSpPr>
      <xdr:spPr>
        <a:xfrm>
          <a:off x="7561795" y="1095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154011</xdr:rowOff>
    </xdr:from>
    <xdr:ext cx="599010" cy="259045"/>
    <xdr:sp macro="" textlink="">
      <xdr:nvSpPr>
        <xdr:cNvPr id="259" name="n_4aveValue【橋りょう・トンネル】&#10;一人当たり有形固定資産（償却資産）額"/>
        <xdr:cNvSpPr txBox="1"/>
      </xdr:nvSpPr>
      <xdr:spPr>
        <a:xfrm>
          <a:off x="6672795" y="1095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106020</xdr:rowOff>
    </xdr:from>
    <xdr:ext cx="599010" cy="259045"/>
    <xdr:sp macro="" textlink="">
      <xdr:nvSpPr>
        <xdr:cNvPr id="260" name="n_1mainValue【橋りょう・トンネル】&#10;一人当たり有形固定資産（償却資産）額"/>
        <xdr:cNvSpPr txBox="1"/>
      </xdr:nvSpPr>
      <xdr:spPr>
        <a:xfrm>
          <a:off x="9327095" y="1056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110055</xdr:rowOff>
    </xdr:from>
    <xdr:ext cx="599010" cy="259045"/>
    <xdr:sp macro="" textlink="">
      <xdr:nvSpPr>
        <xdr:cNvPr id="261" name="n_2mainValue【橋りょう・トンネル】&#10;一人当たり有形固定資産（償却資産）額"/>
        <xdr:cNvSpPr txBox="1"/>
      </xdr:nvSpPr>
      <xdr:spPr>
        <a:xfrm>
          <a:off x="8450795" y="10568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113005</xdr:rowOff>
    </xdr:from>
    <xdr:ext cx="599010" cy="259045"/>
    <xdr:sp macro="" textlink="">
      <xdr:nvSpPr>
        <xdr:cNvPr id="262" name="n_3mainValue【橋りょう・トンネル】&#10;一人当たり有形固定資産（償却資産）額"/>
        <xdr:cNvSpPr txBox="1"/>
      </xdr:nvSpPr>
      <xdr:spPr>
        <a:xfrm>
          <a:off x="7561795" y="10571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115424</xdr:rowOff>
    </xdr:from>
    <xdr:ext cx="599010" cy="259045"/>
    <xdr:sp macro="" textlink="">
      <xdr:nvSpPr>
        <xdr:cNvPr id="263" name="n_4mainValue【橋りょう・トンネル】&#10;一人当たり有形固定資産（償却資産）額"/>
        <xdr:cNvSpPr txBox="1"/>
      </xdr:nvSpPr>
      <xdr:spPr>
        <a:xfrm>
          <a:off x="6672795" y="10573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xdr:cNvCxnSpPr/>
      </xdr:nvCxnSpPr>
      <xdr:spPr>
        <a:xfrm flipV="1">
          <a:off x="4634865" y="1346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xdr:cNvSpPr txBox="1"/>
      </xdr:nvSpPr>
      <xdr:spPr>
        <a:xfrm>
          <a:off x="46736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xdr:cNvCxnSpPr/>
      </xdr:nvCxnSpPr>
      <xdr:spPr>
        <a:xfrm>
          <a:off x="4546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82022</xdr:rowOff>
    </xdr:from>
    <xdr:ext cx="405111" cy="259045"/>
    <xdr:sp macro="" textlink="">
      <xdr:nvSpPr>
        <xdr:cNvPr id="294" name="【公営住宅】&#10;有形固定資産減価償却率平均値テキスト"/>
        <xdr:cNvSpPr txBox="1"/>
      </xdr:nvSpPr>
      <xdr:spPr>
        <a:xfrm>
          <a:off x="4673600" y="14140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xdr:cNvSpPr/>
      </xdr:nvSpPr>
      <xdr:spPr>
        <a:xfrm>
          <a:off x="45847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xdr:cNvSpPr/>
      </xdr:nvSpPr>
      <xdr:spPr>
        <a:xfrm>
          <a:off x="3746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26488</xdr:rowOff>
    </xdr:from>
    <xdr:to>
      <xdr:col>15</xdr:col>
      <xdr:colOff>101600</xdr:colOff>
      <xdr:row>83</xdr:row>
      <xdr:rowOff>128088</xdr:rowOff>
    </xdr:to>
    <xdr:sp macro="" textlink="">
      <xdr:nvSpPr>
        <xdr:cNvPr id="297" name="フローチャート: 判断 296"/>
        <xdr:cNvSpPr/>
      </xdr:nvSpPr>
      <xdr:spPr>
        <a:xfrm>
          <a:off x="2857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8" name="フローチャート: 判断 297"/>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140788</xdr:rowOff>
    </xdr:from>
    <xdr:to>
      <xdr:col>6</xdr:col>
      <xdr:colOff>38100</xdr:colOff>
      <xdr:row>83</xdr:row>
      <xdr:rowOff>70938</xdr:rowOff>
    </xdr:to>
    <xdr:sp macro="" textlink="">
      <xdr:nvSpPr>
        <xdr:cNvPr id="299" name="フローチャート: 判断 298"/>
        <xdr:cNvSpPr/>
      </xdr:nvSpPr>
      <xdr:spPr>
        <a:xfrm>
          <a:off x="107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144055</xdr:rowOff>
    </xdr:from>
    <xdr:to>
      <xdr:col>24</xdr:col>
      <xdr:colOff>114300</xdr:colOff>
      <xdr:row>85</xdr:row>
      <xdr:rowOff>74205</xdr:rowOff>
    </xdr:to>
    <xdr:sp macro="" textlink="">
      <xdr:nvSpPr>
        <xdr:cNvPr id="305" name="楕円 304"/>
        <xdr:cNvSpPr/>
      </xdr:nvSpPr>
      <xdr:spPr>
        <a:xfrm>
          <a:off x="4584700" y="145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122482</xdr:rowOff>
    </xdr:from>
    <xdr:ext cx="405111" cy="259045"/>
    <xdr:sp macro="" textlink="">
      <xdr:nvSpPr>
        <xdr:cNvPr id="306" name="【公営住宅】&#10;有形固定資産減価償却率該当値テキスト"/>
        <xdr:cNvSpPr txBox="1"/>
      </xdr:nvSpPr>
      <xdr:spPr>
        <a:xfrm>
          <a:off x="4673600"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126093</xdr:rowOff>
    </xdr:from>
    <xdr:to>
      <xdr:col>20</xdr:col>
      <xdr:colOff>38100</xdr:colOff>
      <xdr:row>85</xdr:row>
      <xdr:rowOff>56243</xdr:rowOff>
    </xdr:to>
    <xdr:sp macro="" textlink="">
      <xdr:nvSpPr>
        <xdr:cNvPr id="307" name="楕円 306"/>
        <xdr:cNvSpPr/>
      </xdr:nvSpPr>
      <xdr:spPr>
        <a:xfrm>
          <a:off x="3746500" y="1452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5443</xdr:rowOff>
    </xdr:from>
    <xdr:to>
      <xdr:col>24</xdr:col>
      <xdr:colOff>63500</xdr:colOff>
      <xdr:row>85</xdr:row>
      <xdr:rowOff>23405</xdr:rowOff>
    </xdr:to>
    <xdr:cxnSp macro="">
      <xdr:nvCxnSpPr>
        <xdr:cNvPr id="308" name="直線コネクタ 307"/>
        <xdr:cNvCxnSpPr/>
      </xdr:nvCxnSpPr>
      <xdr:spPr>
        <a:xfrm>
          <a:off x="3797300" y="14578693"/>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109764</xdr:rowOff>
    </xdr:from>
    <xdr:to>
      <xdr:col>15</xdr:col>
      <xdr:colOff>101600</xdr:colOff>
      <xdr:row>85</xdr:row>
      <xdr:rowOff>39914</xdr:rowOff>
    </xdr:to>
    <xdr:sp macro="" textlink="">
      <xdr:nvSpPr>
        <xdr:cNvPr id="309" name="楕円 308"/>
        <xdr:cNvSpPr/>
      </xdr:nvSpPr>
      <xdr:spPr>
        <a:xfrm>
          <a:off x="2857500" y="1451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160564</xdr:rowOff>
    </xdr:from>
    <xdr:to>
      <xdr:col>19</xdr:col>
      <xdr:colOff>177800</xdr:colOff>
      <xdr:row>85</xdr:row>
      <xdr:rowOff>5443</xdr:rowOff>
    </xdr:to>
    <xdr:cxnSp macro="">
      <xdr:nvCxnSpPr>
        <xdr:cNvPr id="310" name="直線コネクタ 309"/>
        <xdr:cNvCxnSpPr/>
      </xdr:nvCxnSpPr>
      <xdr:spPr>
        <a:xfrm>
          <a:off x="2908300" y="1456236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90170</xdr:rowOff>
    </xdr:from>
    <xdr:to>
      <xdr:col>10</xdr:col>
      <xdr:colOff>165100</xdr:colOff>
      <xdr:row>85</xdr:row>
      <xdr:rowOff>20320</xdr:rowOff>
    </xdr:to>
    <xdr:sp macro="" textlink="">
      <xdr:nvSpPr>
        <xdr:cNvPr id="311" name="楕円 310"/>
        <xdr:cNvSpPr/>
      </xdr:nvSpPr>
      <xdr:spPr>
        <a:xfrm>
          <a:off x="1968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140970</xdr:rowOff>
    </xdr:from>
    <xdr:to>
      <xdr:col>15</xdr:col>
      <xdr:colOff>50800</xdr:colOff>
      <xdr:row>84</xdr:row>
      <xdr:rowOff>160564</xdr:rowOff>
    </xdr:to>
    <xdr:cxnSp macro="">
      <xdr:nvCxnSpPr>
        <xdr:cNvPr id="312" name="直線コネクタ 311"/>
        <xdr:cNvCxnSpPr/>
      </xdr:nvCxnSpPr>
      <xdr:spPr>
        <a:xfrm>
          <a:off x="2019300" y="1454277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68943</xdr:rowOff>
    </xdr:from>
    <xdr:to>
      <xdr:col>6</xdr:col>
      <xdr:colOff>38100</xdr:colOff>
      <xdr:row>84</xdr:row>
      <xdr:rowOff>170543</xdr:rowOff>
    </xdr:to>
    <xdr:sp macro="" textlink="">
      <xdr:nvSpPr>
        <xdr:cNvPr id="313" name="楕円 312"/>
        <xdr:cNvSpPr/>
      </xdr:nvSpPr>
      <xdr:spPr>
        <a:xfrm>
          <a:off x="1079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119743</xdr:rowOff>
    </xdr:from>
    <xdr:to>
      <xdr:col>10</xdr:col>
      <xdr:colOff>114300</xdr:colOff>
      <xdr:row>84</xdr:row>
      <xdr:rowOff>140970</xdr:rowOff>
    </xdr:to>
    <xdr:cxnSp macro="">
      <xdr:nvCxnSpPr>
        <xdr:cNvPr id="314" name="直線コネクタ 313"/>
        <xdr:cNvCxnSpPr/>
      </xdr:nvCxnSpPr>
      <xdr:spPr>
        <a:xfrm>
          <a:off x="1130300" y="1452154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10721</xdr:rowOff>
    </xdr:from>
    <xdr:ext cx="405111" cy="259045"/>
    <xdr:sp macro="" textlink="">
      <xdr:nvSpPr>
        <xdr:cNvPr id="315" name="n_1aveValue【公営住宅】&#10;有形固定資産減価償却率"/>
        <xdr:cNvSpPr txBox="1"/>
      </xdr:nvSpPr>
      <xdr:spPr>
        <a:xfrm>
          <a:off x="35820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144615</xdr:rowOff>
    </xdr:from>
    <xdr:ext cx="405111" cy="259045"/>
    <xdr:sp macro="" textlink="">
      <xdr:nvSpPr>
        <xdr:cNvPr id="316" name="n_2aveValue【公営住宅】&#10;有形固定資産減価償却率"/>
        <xdr:cNvSpPr txBox="1"/>
      </xdr:nvSpPr>
      <xdr:spPr>
        <a:xfrm>
          <a:off x="2705744" y="1403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317" name="n_3aveValue【公営住宅】&#10;有形固定資産減価償却率"/>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87465</xdr:rowOff>
    </xdr:from>
    <xdr:ext cx="405111" cy="259045"/>
    <xdr:sp macro="" textlink="">
      <xdr:nvSpPr>
        <xdr:cNvPr id="318" name="n_4aveValue【公営住宅】&#10;有形固定資産減価償却率"/>
        <xdr:cNvSpPr txBox="1"/>
      </xdr:nvSpPr>
      <xdr:spPr>
        <a:xfrm>
          <a:off x="927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47370</xdr:rowOff>
    </xdr:from>
    <xdr:ext cx="405111" cy="259045"/>
    <xdr:sp macro="" textlink="">
      <xdr:nvSpPr>
        <xdr:cNvPr id="319" name="n_1mainValue【公営住宅】&#10;有形固定資産減価償却率"/>
        <xdr:cNvSpPr txBox="1"/>
      </xdr:nvSpPr>
      <xdr:spPr>
        <a:xfrm>
          <a:off x="3582044" y="1462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31041</xdr:rowOff>
    </xdr:from>
    <xdr:ext cx="405111" cy="259045"/>
    <xdr:sp macro="" textlink="">
      <xdr:nvSpPr>
        <xdr:cNvPr id="320" name="n_2mainValue【公営住宅】&#10;有形固定資産減価償却率"/>
        <xdr:cNvSpPr txBox="1"/>
      </xdr:nvSpPr>
      <xdr:spPr>
        <a:xfrm>
          <a:off x="2705744" y="1460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11447</xdr:rowOff>
    </xdr:from>
    <xdr:ext cx="405111" cy="259045"/>
    <xdr:sp macro="" textlink="">
      <xdr:nvSpPr>
        <xdr:cNvPr id="321" name="n_3mainValue【公営住宅】&#10;有形固定資産減価償却率"/>
        <xdr:cNvSpPr txBox="1"/>
      </xdr:nvSpPr>
      <xdr:spPr>
        <a:xfrm>
          <a:off x="1816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161670</xdr:rowOff>
    </xdr:from>
    <xdr:ext cx="405111" cy="259045"/>
    <xdr:sp macro="" textlink="">
      <xdr:nvSpPr>
        <xdr:cNvPr id="322" name="n_4mainValue【公営住宅】&#10;有形固定資産減価償却率"/>
        <xdr:cNvSpPr txBox="1"/>
      </xdr:nvSpPr>
      <xdr:spPr>
        <a:xfrm>
          <a:off x="927744" y="1456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xdr:cNvCxnSpPr/>
      </xdr:nvCxnSpPr>
      <xdr:spPr>
        <a:xfrm flipV="1">
          <a:off x="10476865" y="13282727"/>
          <a:ext cx="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xdr:cNvSpPr txBox="1"/>
      </xdr:nvSpPr>
      <xdr:spPr>
        <a:xfrm>
          <a:off x="10515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xdr:cNvCxnSpPr/>
      </xdr:nvCxnSpPr>
      <xdr:spPr>
        <a:xfrm>
          <a:off x="10388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xdr:cNvSpPr txBox="1"/>
      </xdr:nvSpPr>
      <xdr:spPr>
        <a:xfrm>
          <a:off x="10515600" y="1305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xdr:cNvCxnSpPr/>
      </xdr:nvCxnSpPr>
      <xdr:spPr>
        <a:xfrm>
          <a:off x="10388600" y="132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71798</xdr:rowOff>
    </xdr:from>
    <xdr:ext cx="469744" cy="259045"/>
    <xdr:sp macro="" textlink="">
      <xdr:nvSpPr>
        <xdr:cNvPr id="349" name="【公営住宅】&#10;一人当たり面積平均値テキスト"/>
        <xdr:cNvSpPr txBox="1"/>
      </xdr:nvSpPr>
      <xdr:spPr>
        <a:xfrm>
          <a:off x="10515600" y="14473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xdr:cNvSpPr/>
      </xdr:nvSpPr>
      <xdr:spPr>
        <a:xfrm>
          <a:off x="10426700" y="1449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xdr:cNvSpPr/>
      </xdr:nvSpPr>
      <xdr:spPr>
        <a:xfrm>
          <a:off x="95885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102972</xdr:rowOff>
    </xdr:from>
    <xdr:to>
      <xdr:col>46</xdr:col>
      <xdr:colOff>38100</xdr:colOff>
      <xdr:row>85</xdr:row>
      <xdr:rowOff>33122</xdr:rowOff>
    </xdr:to>
    <xdr:sp macro="" textlink="">
      <xdr:nvSpPr>
        <xdr:cNvPr id="352" name="フローチャート: 判断 351"/>
        <xdr:cNvSpPr/>
      </xdr:nvSpPr>
      <xdr:spPr>
        <a:xfrm>
          <a:off x="8699500" y="1450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99771</xdr:rowOff>
    </xdr:from>
    <xdr:to>
      <xdr:col>41</xdr:col>
      <xdr:colOff>101600</xdr:colOff>
      <xdr:row>85</xdr:row>
      <xdr:rowOff>29921</xdr:rowOff>
    </xdr:to>
    <xdr:sp macro="" textlink="">
      <xdr:nvSpPr>
        <xdr:cNvPr id="353" name="フローチャート: 判断 352"/>
        <xdr:cNvSpPr/>
      </xdr:nvSpPr>
      <xdr:spPr>
        <a:xfrm>
          <a:off x="7810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101143</xdr:rowOff>
    </xdr:from>
    <xdr:to>
      <xdr:col>36</xdr:col>
      <xdr:colOff>165100</xdr:colOff>
      <xdr:row>85</xdr:row>
      <xdr:rowOff>31293</xdr:rowOff>
    </xdr:to>
    <xdr:sp macro="" textlink="">
      <xdr:nvSpPr>
        <xdr:cNvPr id="354" name="フローチャート: 判断 353"/>
        <xdr:cNvSpPr/>
      </xdr:nvSpPr>
      <xdr:spPr>
        <a:xfrm>
          <a:off x="6921500" y="1450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66853</xdr:rowOff>
    </xdr:from>
    <xdr:to>
      <xdr:col>55</xdr:col>
      <xdr:colOff>50800</xdr:colOff>
      <xdr:row>84</xdr:row>
      <xdr:rowOff>168453</xdr:rowOff>
    </xdr:to>
    <xdr:sp macro="" textlink="">
      <xdr:nvSpPr>
        <xdr:cNvPr id="360" name="楕円 359"/>
        <xdr:cNvSpPr/>
      </xdr:nvSpPr>
      <xdr:spPr>
        <a:xfrm>
          <a:off x="10426700" y="1446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89730</xdr:rowOff>
    </xdr:from>
    <xdr:ext cx="469744" cy="259045"/>
    <xdr:sp macro="" textlink="">
      <xdr:nvSpPr>
        <xdr:cNvPr id="361" name="【公営住宅】&#10;一人当たり面積該当値テキスト"/>
        <xdr:cNvSpPr txBox="1"/>
      </xdr:nvSpPr>
      <xdr:spPr>
        <a:xfrm>
          <a:off x="10515600" y="1432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71425</xdr:rowOff>
    </xdr:from>
    <xdr:to>
      <xdr:col>50</xdr:col>
      <xdr:colOff>165100</xdr:colOff>
      <xdr:row>85</xdr:row>
      <xdr:rowOff>1575</xdr:rowOff>
    </xdr:to>
    <xdr:sp macro="" textlink="">
      <xdr:nvSpPr>
        <xdr:cNvPr id="362" name="楕円 361"/>
        <xdr:cNvSpPr/>
      </xdr:nvSpPr>
      <xdr:spPr>
        <a:xfrm>
          <a:off x="9588500" y="144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117653</xdr:rowOff>
    </xdr:from>
    <xdr:to>
      <xdr:col>55</xdr:col>
      <xdr:colOff>0</xdr:colOff>
      <xdr:row>84</xdr:row>
      <xdr:rowOff>122225</xdr:rowOff>
    </xdr:to>
    <xdr:cxnSp macro="">
      <xdr:nvCxnSpPr>
        <xdr:cNvPr id="363" name="直線コネクタ 362"/>
        <xdr:cNvCxnSpPr/>
      </xdr:nvCxnSpPr>
      <xdr:spPr>
        <a:xfrm flipV="1">
          <a:off x="9639300" y="1451945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79197</xdr:rowOff>
    </xdr:from>
    <xdr:to>
      <xdr:col>46</xdr:col>
      <xdr:colOff>38100</xdr:colOff>
      <xdr:row>85</xdr:row>
      <xdr:rowOff>9347</xdr:rowOff>
    </xdr:to>
    <xdr:sp macro="" textlink="">
      <xdr:nvSpPr>
        <xdr:cNvPr id="364" name="楕円 363"/>
        <xdr:cNvSpPr/>
      </xdr:nvSpPr>
      <xdr:spPr>
        <a:xfrm>
          <a:off x="8699500" y="1448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122225</xdr:rowOff>
    </xdr:from>
    <xdr:to>
      <xdr:col>50</xdr:col>
      <xdr:colOff>114300</xdr:colOff>
      <xdr:row>84</xdr:row>
      <xdr:rowOff>129997</xdr:rowOff>
    </xdr:to>
    <xdr:cxnSp macro="">
      <xdr:nvCxnSpPr>
        <xdr:cNvPr id="365" name="直線コネクタ 364"/>
        <xdr:cNvCxnSpPr/>
      </xdr:nvCxnSpPr>
      <xdr:spPr>
        <a:xfrm flipV="1">
          <a:off x="8750300" y="14524025"/>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82855</xdr:rowOff>
    </xdr:from>
    <xdr:to>
      <xdr:col>41</xdr:col>
      <xdr:colOff>101600</xdr:colOff>
      <xdr:row>85</xdr:row>
      <xdr:rowOff>13005</xdr:rowOff>
    </xdr:to>
    <xdr:sp macro="" textlink="">
      <xdr:nvSpPr>
        <xdr:cNvPr id="366" name="楕円 365"/>
        <xdr:cNvSpPr/>
      </xdr:nvSpPr>
      <xdr:spPr>
        <a:xfrm>
          <a:off x="7810500" y="1448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129997</xdr:rowOff>
    </xdr:from>
    <xdr:to>
      <xdr:col>45</xdr:col>
      <xdr:colOff>177800</xdr:colOff>
      <xdr:row>84</xdr:row>
      <xdr:rowOff>133655</xdr:rowOff>
    </xdr:to>
    <xdr:cxnSp macro="">
      <xdr:nvCxnSpPr>
        <xdr:cNvPr id="367" name="直線コネクタ 366"/>
        <xdr:cNvCxnSpPr/>
      </xdr:nvCxnSpPr>
      <xdr:spPr>
        <a:xfrm flipV="1">
          <a:off x="7861300" y="14531797"/>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85141</xdr:rowOff>
    </xdr:from>
    <xdr:to>
      <xdr:col>36</xdr:col>
      <xdr:colOff>165100</xdr:colOff>
      <xdr:row>85</xdr:row>
      <xdr:rowOff>15291</xdr:rowOff>
    </xdr:to>
    <xdr:sp macro="" textlink="">
      <xdr:nvSpPr>
        <xdr:cNvPr id="368" name="楕円 367"/>
        <xdr:cNvSpPr/>
      </xdr:nvSpPr>
      <xdr:spPr>
        <a:xfrm>
          <a:off x="6921500" y="1448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133655</xdr:rowOff>
    </xdr:from>
    <xdr:to>
      <xdr:col>41</xdr:col>
      <xdr:colOff>50800</xdr:colOff>
      <xdr:row>84</xdr:row>
      <xdr:rowOff>135941</xdr:rowOff>
    </xdr:to>
    <xdr:cxnSp macro="">
      <xdr:nvCxnSpPr>
        <xdr:cNvPr id="369" name="直線コネクタ 368"/>
        <xdr:cNvCxnSpPr/>
      </xdr:nvCxnSpPr>
      <xdr:spPr>
        <a:xfrm flipV="1">
          <a:off x="6972300" y="1453545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16019</xdr:rowOff>
    </xdr:from>
    <xdr:ext cx="469744" cy="259045"/>
    <xdr:sp macro="" textlink="">
      <xdr:nvSpPr>
        <xdr:cNvPr id="370" name="n_1aveValue【公営住宅】&#10;一人当たり面積"/>
        <xdr:cNvSpPr txBox="1"/>
      </xdr:nvSpPr>
      <xdr:spPr>
        <a:xfrm>
          <a:off x="9391727" y="145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24249</xdr:rowOff>
    </xdr:from>
    <xdr:ext cx="469744" cy="259045"/>
    <xdr:sp macro="" textlink="">
      <xdr:nvSpPr>
        <xdr:cNvPr id="371" name="n_2aveValue【公営住宅】&#10;一人当たり面積"/>
        <xdr:cNvSpPr txBox="1"/>
      </xdr:nvSpPr>
      <xdr:spPr>
        <a:xfrm>
          <a:off x="8515427" y="145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21048</xdr:rowOff>
    </xdr:from>
    <xdr:ext cx="469744" cy="259045"/>
    <xdr:sp macro="" textlink="">
      <xdr:nvSpPr>
        <xdr:cNvPr id="372" name="n_3aveValue【公営住宅】&#10;一人当たり面積"/>
        <xdr:cNvSpPr txBox="1"/>
      </xdr:nvSpPr>
      <xdr:spPr>
        <a:xfrm>
          <a:off x="7626427" y="1459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22420</xdr:rowOff>
    </xdr:from>
    <xdr:ext cx="469744" cy="259045"/>
    <xdr:sp macro="" textlink="">
      <xdr:nvSpPr>
        <xdr:cNvPr id="373" name="n_4aveValue【公営住宅】&#10;一人当たり面積"/>
        <xdr:cNvSpPr txBox="1"/>
      </xdr:nvSpPr>
      <xdr:spPr>
        <a:xfrm>
          <a:off x="6737427" y="1459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18102</xdr:rowOff>
    </xdr:from>
    <xdr:ext cx="469744" cy="259045"/>
    <xdr:sp macro="" textlink="">
      <xdr:nvSpPr>
        <xdr:cNvPr id="374" name="n_1mainValue【公営住宅】&#10;一人当たり面積"/>
        <xdr:cNvSpPr txBox="1"/>
      </xdr:nvSpPr>
      <xdr:spPr>
        <a:xfrm>
          <a:off x="9391727" y="14248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25874</xdr:rowOff>
    </xdr:from>
    <xdr:ext cx="469744" cy="259045"/>
    <xdr:sp macro="" textlink="">
      <xdr:nvSpPr>
        <xdr:cNvPr id="375" name="n_2mainValue【公営住宅】&#10;一人当たり面積"/>
        <xdr:cNvSpPr txBox="1"/>
      </xdr:nvSpPr>
      <xdr:spPr>
        <a:xfrm>
          <a:off x="8515427" y="1425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29532</xdr:rowOff>
    </xdr:from>
    <xdr:ext cx="469744" cy="259045"/>
    <xdr:sp macro="" textlink="">
      <xdr:nvSpPr>
        <xdr:cNvPr id="376" name="n_3mainValue【公営住宅】&#10;一人当たり面積"/>
        <xdr:cNvSpPr txBox="1"/>
      </xdr:nvSpPr>
      <xdr:spPr>
        <a:xfrm>
          <a:off x="7626427" y="1425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31818</xdr:rowOff>
    </xdr:from>
    <xdr:ext cx="469744" cy="259045"/>
    <xdr:sp macro="" textlink="">
      <xdr:nvSpPr>
        <xdr:cNvPr id="377" name="n_4mainValue【公営住宅】&#10;一人当たり面積"/>
        <xdr:cNvSpPr txBox="1"/>
      </xdr:nvSpPr>
      <xdr:spPr>
        <a:xfrm>
          <a:off x="6737427" y="1426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418" name="直線コネクタ 417"/>
        <xdr:cNvCxnSpPr/>
      </xdr:nvCxnSpPr>
      <xdr:spPr>
        <a:xfrm flipV="1">
          <a:off x="16318864" y="573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21" name="【認定こども園・幼稚園・保育所】&#10;有形固定資産減価償却率最大値テキスト"/>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22" name="直線コネクタ 421"/>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32402</xdr:rowOff>
    </xdr:from>
    <xdr:ext cx="405111" cy="259045"/>
    <xdr:sp macro="" textlink="">
      <xdr:nvSpPr>
        <xdr:cNvPr id="423" name="【認定こども園・幼稚園・保育所】&#10;有形固定資産減価償却率平均値テキスト"/>
        <xdr:cNvSpPr txBox="1"/>
      </xdr:nvSpPr>
      <xdr:spPr>
        <a:xfrm>
          <a:off x="16357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24" name="フローチャート: 判断 423"/>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25" name="フローチャート: 判断 424"/>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426" name="フローチャート: 判断 425"/>
        <xdr:cNvSpPr/>
      </xdr:nvSpPr>
      <xdr:spPr>
        <a:xfrm>
          <a:off x="14541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427" name="フローチャート: 判断 426"/>
        <xdr:cNvSpPr/>
      </xdr:nvSpPr>
      <xdr:spPr>
        <a:xfrm>
          <a:off x="1365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428" name="フローチャート: 判断 427"/>
        <xdr:cNvSpPr/>
      </xdr:nvSpPr>
      <xdr:spPr>
        <a:xfrm>
          <a:off x="12763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34" name="楕円 433"/>
        <xdr:cNvSpPr/>
      </xdr:nvSpPr>
      <xdr:spPr>
        <a:xfrm>
          <a:off x="162687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122572</xdr:rowOff>
    </xdr:from>
    <xdr:ext cx="405111" cy="259045"/>
    <xdr:sp macro="" textlink="">
      <xdr:nvSpPr>
        <xdr:cNvPr id="435" name="【認定こども園・幼稚園・保育所】&#10;有形固定資産減価償却率該当値テキスト"/>
        <xdr:cNvSpPr txBox="1"/>
      </xdr:nvSpPr>
      <xdr:spPr>
        <a:xfrm>
          <a:off x="16357600"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59690</xdr:rowOff>
    </xdr:from>
    <xdr:to>
      <xdr:col>81</xdr:col>
      <xdr:colOff>101600</xdr:colOff>
      <xdr:row>36</xdr:row>
      <xdr:rowOff>161290</xdr:rowOff>
    </xdr:to>
    <xdr:sp macro="" textlink="">
      <xdr:nvSpPr>
        <xdr:cNvPr id="436" name="楕円 435"/>
        <xdr:cNvSpPr/>
      </xdr:nvSpPr>
      <xdr:spPr>
        <a:xfrm>
          <a:off x="15430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110490</xdr:rowOff>
    </xdr:from>
    <xdr:to>
      <xdr:col>85</xdr:col>
      <xdr:colOff>127000</xdr:colOff>
      <xdr:row>36</xdr:row>
      <xdr:rowOff>150495</xdr:rowOff>
    </xdr:to>
    <xdr:cxnSp macro="">
      <xdr:nvCxnSpPr>
        <xdr:cNvPr id="437" name="直線コネクタ 436"/>
        <xdr:cNvCxnSpPr/>
      </xdr:nvCxnSpPr>
      <xdr:spPr>
        <a:xfrm>
          <a:off x="15481300" y="628269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15875</xdr:rowOff>
    </xdr:from>
    <xdr:to>
      <xdr:col>76</xdr:col>
      <xdr:colOff>165100</xdr:colOff>
      <xdr:row>37</xdr:row>
      <xdr:rowOff>117475</xdr:rowOff>
    </xdr:to>
    <xdr:sp macro="" textlink="">
      <xdr:nvSpPr>
        <xdr:cNvPr id="438" name="楕円 437"/>
        <xdr:cNvSpPr/>
      </xdr:nvSpPr>
      <xdr:spPr>
        <a:xfrm>
          <a:off x="14541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110490</xdr:rowOff>
    </xdr:from>
    <xdr:to>
      <xdr:col>81</xdr:col>
      <xdr:colOff>50800</xdr:colOff>
      <xdr:row>37</xdr:row>
      <xdr:rowOff>66675</xdr:rowOff>
    </xdr:to>
    <xdr:cxnSp macro="">
      <xdr:nvCxnSpPr>
        <xdr:cNvPr id="439" name="直線コネクタ 438"/>
        <xdr:cNvCxnSpPr/>
      </xdr:nvCxnSpPr>
      <xdr:spPr>
        <a:xfrm flipV="1">
          <a:off x="14592300" y="6282690"/>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154940</xdr:rowOff>
    </xdr:from>
    <xdr:to>
      <xdr:col>72</xdr:col>
      <xdr:colOff>38100</xdr:colOff>
      <xdr:row>37</xdr:row>
      <xdr:rowOff>85090</xdr:rowOff>
    </xdr:to>
    <xdr:sp macro="" textlink="">
      <xdr:nvSpPr>
        <xdr:cNvPr id="440" name="楕円 439"/>
        <xdr:cNvSpPr/>
      </xdr:nvSpPr>
      <xdr:spPr>
        <a:xfrm>
          <a:off x="13652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34290</xdr:rowOff>
    </xdr:from>
    <xdr:to>
      <xdr:col>76</xdr:col>
      <xdr:colOff>114300</xdr:colOff>
      <xdr:row>37</xdr:row>
      <xdr:rowOff>66675</xdr:rowOff>
    </xdr:to>
    <xdr:cxnSp macro="">
      <xdr:nvCxnSpPr>
        <xdr:cNvPr id="441" name="直線コネクタ 440"/>
        <xdr:cNvCxnSpPr/>
      </xdr:nvCxnSpPr>
      <xdr:spPr>
        <a:xfrm>
          <a:off x="13703300" y="63779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116840</xdr:rowOff>
    </xdr:from>
    <xdr:to>
      <xdr:col>67</xdr:col>
      <xdr:colOff>101600</xdr:colOff>
      <xdr:row>37</xdr:row>
      <xdr:rowOff>46990</xdr:rowOff>
    </xdr:to>
    <xdr:sp macro="" textlink="">
      <xdr:nvSpPr>
        <xdr:cNvPr id="442" name="楕円 441"/>
        <xdr:cNvSpPr/>
      </xdr:nvSpPr>
      <xdr:spPr>
        <a:xfrm>
          <a:off x="12763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167640</xdr:rowOff>
    </xdr:from>
    <xdr:to>
      <xdr:col>71</xdr:col>
      <xdr:colOff>177800</xdr:colOff>
      <xdr:row>37</xdr:row>
      <xdr:rowOff>34290</xdr:rowOff>
    </xdr:to>
    <xdr:cxnSp macro="">
      <xdr:nvCxnSpPr>
        <xdr:cNvPr id="443" name="直線コネクタ 442"/>
        <xdr:cNvCxnSpPr/>
      </xdr:nvCxnSpPr>
      <xdr:spPr>
        <a:xfrm>
          <a:off x="12814300" y="6339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142892</xdr:rowOff>
    </xdr:from>
    <xdr:ext cx="405111" cy="259045"/>
    <xdr:sp macro="" textlink="">
      <xdr:nvSpPr>
        <xdr:cNvPr id="444" name="n_1aveValue【認定こども園・幼稚園・保育所】&#10;有形固定資産減価償却率"/>
        <xdr:cNvSpPr txBox="1"/>
      </xdr:nvSpPr>
      <xdr:spPr>
        <a:xfrm>
          <a:off x="152660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135272</xdr:rowOff>
    </xdr:from>
    <xdr:ext cx="405111" cy="259045"/>
    <xdr:sp macro="" textlink="">
      <xdr:nvSpPr>
        <xdr:cNvPr id="445" name="n_2aveValue【認定こども園・幼稚園・保育所】&#10;有形固定資産減価償却率"/>
        <xdr:cNvSpPr txBox="1"/>
      </xdr:nvSpPr>
      <xdr:spPr>
        <a:xfrm>
          <a:off x="14389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144797</xdr:rowOff>
    </xdr:from>
    <xdr:ext cx="405111" cy="259045"/>
    <xdr:sp macro="" textlink="">
      <xdr:nvSpPr>
        <xdr:cNvPr id="446" name="n_3aveValue【認定こども園・幼稚園・保育所】&#10;有形固定資産減価償却率"/>
        <xdr:cNvSpPr txBox="1"/>
      </xdr:nvSpPr>
      <xdr:spPr>
        <a:xfrm>
          <a:off x="13500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139082</xdr:rowOff>
    </xdr:from>
    <xdr:ext cx="405111" cy="259045"/>
    <xdr:sp macro="" textlink="">
      <xdr:nvSpPr>
        <xdr:cNvPr id="447" name="n_4aveValue【認定こども園・幼稚園・保育所】&#10;有形固定資産減価償却率"/>
        <xdr:cNvSpPr txBox="1"/>
      </xdr:nvSpPr>
      <xdr:spPr>
        <a:xfrm>
          <a:off x="12611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6367</xdr:rowOff>
    </xdr:from>
    <xdr:ext cx="405111" cy="259045"/>
    <xdr:sp macro="" textlink="">
      <xdr:nvSpPr>
        <xdr:cNvPr id="448" name="n_1mainValue【認定こども園・幼稚園・保育所】&#10;有形固定資産減価償却率"/>
        <xdr:cNvSpPr txBox="1"/>
      </xdr:nvSpPr>
      <xdr:spPr>
        <a:xfrm>
          <a:off x="152660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134002</xdr:rowOff>
    </xdr:from>
    <xdr:ext cx="405111" cy="259045"/>
    <xdr:sp macro="" textlink="">
      <xdr:nvSpPr>
        <xdr:cNvPr id="449" name="n_2mainValue【認定こども園・幼稚園・保育所】&#10;有形固定資産減価償却率"/>
        <xdr:cNvSpPr txBox="1"/>
      </xdr:nvSpPr>
      <xdr:spPr>
        <a:xfrm>
          <a:off x="14389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101617</xdr:rowOff>
    </xdr:from>
    <xdr:ext cx="405111" cy="259045"/>
    <xdr:sp macro="" textlink="">
      <xdr:nvSpPr>
        <xdr:cNvPr id="450" name="n_3mainValue【認定こども園・幼稚園・保育所】&#10;有形固定資産減価償却率"/>
        <xdr:cNvSpPr txBox="1"/>
      </xdr:nvSpPr>
      <xdr:spPr>
        <a:xfrm>
          <a:off x="13500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63517</xdr:rowOff>
    </xdr:from>
    <xdr:ext cx="405111" cy="259045"/>
    <xdr:sp macro="" textlink="">
      <xdr:nvSpPr>
        <xdr:cNvPr id="451" name="n_4mainValue【認定こども園・幼稚園・保育所】&#10;有形固定資産減価償却率"/>
        <xdr:cNvSpPr txBox="1"/>
      </xdr:nvSpPr>
      <xdr:spPr>
        <a:xfrm>
          <a:off x="12611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475" name="直線コネクタ 474"/>
        <xdr:cNvCxnSpPr/>
      </xdr:nvCxnSpPr>
      <xdr:spPr>
        <a:xfrm flipV="1">
          <a:off x="22160864" y="58750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6"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77" name="直線コネクタ 476"/>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78" name="【認定こども園・幼稚園・保育所】&#10;一人当たり面積最大値テキスト"/>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79" name="直線コネクタ 478"/>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148607</xdr:rowOff>
    </xdr:from>
    <xdr:ext cx="469744" cy="259045"/>
    <xdr:sp macro="" textlink="">
      <xdr:nvSpPr>
        <xdr:cNvPr id="480" name="【認定こども園・幼稚園・保育所】&#10;一人当たり面積平均値テキスト"/>
        <xdr:cNvSpPr txBox="1"/>
      </xdr:nvSpPr>
      <xdr:spPr>
        <a:xfrm>
          <a:off x="22199600" y="683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481" name="フローチャート: 判断 480"/>
        <xdr:cNvSpPr/>
      </xdr:nvSpPr>
      <xdr:spPr>
        <a:xfrm>
          <a:off x="221107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2" name="フローチャート: 判断 481"/>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483" name="フローチャート: 判断 482"/>
        <xdr:cNvSpPr/>
      </xdr:nvSpPr>
      <xdr:spPr>
        <a:xfrm>
          <a:off x="20383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484" name="フローチャート: 判断 483"/>
        <xdr:cNvSpPr/>
      </xdr:nvSpPr>
      <xdr:spPr>
        <a:xfrm>
          <a:off x="19494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485" name="フローチャート: 判断 484"/>
        <xdr:cNvSpPr/>
      </xdr:nvSpPr>
      <xdr:spPr>
        <a:xfrm>
          <a:off x="18605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166370</xdr:rowOff>
    </xdr:from>
    <xdr:to>
      <xdr:col>116</xdr:col>
      <xdr:colOff>114300</xdr:colOff>
      <xdr:row>34</xdr:row>
      <xdr:rowOff>96520</xdr:rowOff>
    </xdr:to>
    <xdr:sp macro="" textlink="">
      <xdr:nvSpPr>
        <xdr:cNvPr id="491" name="楕円 490"/>
        <xdr:cNvSpPr/>
      </xdr:nvSpPr>
      <xdr:spPr>
        <a:xfrm>
          <a:off x="22110700" y="582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119397</xdr:rowOff>
    </xdr:from>
    <xdr:ext cx="469744" cy="259045"/>
    <xdr:sp macro="" textlink="">
      <xdr:nvSpPr>
        <xdr:cNvPr id="492" name="【認定こども園・幼稚園・保育所】&#10;一人当たり面積該当値テキスト"/>
        <xdr:cNvSpPr txBox="1"/>
      </xdr:nvSpPr>
      <xdr:spPr>
        <a:xfrm>
          <a:off x="22199600" y="577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17780</xdr:rowOff>
    </xdr:from>
    <xdr:to>
      <xdr:col>112</xdr:col>
      <xdr:colOff>38100</xdr:colOff>
      <xdr:row>34</xdr:row>
      <xdr:rowOff>119380</xdr:rowOff>
    </xdr:to>
    <xdr:sp macro="" textlink="">
      <xdr:nvSpPr>
        <xdr:cNvPr id="493" name="楕円 492"/>
        <xdr:cNvSpPr/>
      </xdr:nvSpPr>
      <xdr:spPr>
        <a:xfrm>
          <a:off x="21272500" y="58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45720</xdr:rowOff>
    </xdr:from>
    <xdr:to>
      <xdr:col>116</xdr:col>
      <xdr:colOff>63500</xdr:colOff>
      <xdr:row>34</xdr:row>
      <xdr:rowOff>68580</xdr:rowOff>
    </xdr:to>
    <xdr:cxnSp macro="">
      <xdr:nvCxnSpPr>
        <xdr:cNvPr id="494" name="直線コネクタ 493"/>
        <xdr:cNvCxnSpPr/>
      </xdr:nvCxnSpPr>
      <xdr:spPr>
        <a:xfrm flipV="1">
          <a:off x="21323300" y="5875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6350</xdr:rowOff>
    </xdr:from>
    <xdr:to>
      <xdr:col>107</xdr:col>
      <xdr:colOff>101600</xdr:colOff>
      <xdr:row>36</xdr:row>
      <xdr:rowOff>107950</xdr:rowOff>
    </xdr:to>
    <xdr:sp macro="" textlink="">
      <xdr:nvSpPr>
        <xdr:cNvPr id="495" name="楕円 494"/>
        <xdr:cNvSpPr/>
      </xdr:nvSpPr>
      <xdr:spPr>
        <a:xfrm>
          <a:off x="203835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68580</xdr:rowOff>
    </xdr:from>
    <xdr:to>
      <xdr:col>111</xdr:col>
      <xdr:colOff>177800</xdr:colOff>
      <xdr:row>36</xdr:row>
      <xdr:rowOff>57150</xdr:rowOff>
    </xdr:to>
    <xdr:cxnSp macro="">
      <xdr:nvCxnSpPr>
        <xdr:cNvPr id="496" name="直線コネクタ 495"/>
        <xdr:cNvCxnSpPr/>
      </xdr:nvCxnSpPr>
      <xdr:spPr>
        <a:xfrm flipV="1">
          <a:off x="20434300" y="5897880"/>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21590</xdr:rowOff>
    </xdr:from>
    <xdr:to>
      <xdr:col>102</xdr:col>
      <xdr:colOff>165100</xdr:colOff>
      <xdr:row>36</xdr:row>
      <xdr:rowOff>123190</xdr:rowOff>
    </xdr:to>
    <xdr:sp macro="" textlink="">
      <xdr:nvSpPr>
        <xdr:cNvPr id="497" name="楕円 496"/>
        <xdr:cNvSpPr/>
      </xdr:nvSpPr>
      <xdr:spPr>
        <a:xfrm>
          <a:off x="19494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57150</xdr:rowOff>
    </xdr:from>
    <xdr:to>
      <xdr:col>107</xdr:col>
      <xdr:colOff>50800</xdr:colOff>
      <xdr:row>36</xdr:row>
      <xdr:rowOff>72390</xdr:rowOff>
    </xdr:to>
    <xdr:cxnSp macro="">
      <xdr:nvCxnSpPr>
        <xdr:cNvPr id="498" name="直線コネクタ 497"/>
        <xdr:cNvCxnSpPr/>
      </xdr:nvCxnSpPr>
      <xdr:spPr>
        <a:xfrm flipV="1">
          <a:off x="19545300" y="62293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29210</xdr:rowOff>
    </xdr:from>
    <xdr:to>
      <xdr:col>98</xdr:col>
      <xdr:colOff>38100</xdr:colOff>
      <xdr:row>36</xdr:row>
      <xdr:rowOff>130810</xdr:rowOff>
    </xdr:to>
    <xdr:sp macro="" textlink="">
      <xdr:nvSpPr>
        <xdr:cNvPr id="499" name="楕円 498"/>
        <xdr:cNvSpPr/>
      </xdr:nvSpPr>
      <xdr:spPr>
        <a:xfrm>
          <a:off x="18605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72390</xdr:rowOff>
    </xdr:from>
    <xdr:to>
      <xdr:col>102</xdr:col>
      <xdr:colOff>114300</xdr:colOff>
      <xdr:row>36</xdr:row>
      <xdr:rowOff>80010</xdr:rowOff>
    </xdr:to>
    <xdr:cxnSp macro="">
      <xdr:nvCxnSpPr>
        <xdr:cNvPr id="500" name="直線コネクタ 499"/>
        <xdr:cNvCxnSpPr/>
      </xdr:nvCxnSpPr>
      <xdr:spPr>
        <a:xfrm flipV="1">
          <a:off x="18656300" y="62445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80027</xdr:rowOff>
    </xdr:from>
    <xdr:ext cx="469744" cy="259045"/>
    <xdr:sp macro="" textlink="">
      <xdr:nvSpPr>
        <xdr:cNvPr id="501" name="n_1aveValue【認定こども園・幼稚園・保育所】&#10;一人当たり面積"/>
        <xdr:cNvSpPr txBox="1"/>
      </xdr:nvSpPr>
      <xdr:spPr>
        <a:xfrm>
          <a:off x="21075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83837</xdr:rowOff>
    </xdr:from>
    <xdr:ext cx="469744" cy="259045"/>
    <xdr:sp macro="" textlink="">
      <xdr:nvSpPr>
        <xdr:cNvPr id="502" name="n_2aveValue【認定こども園・幼稚園・保育所】&#10;一人当たり面積"/>
        <xdr:cNvSpPr txBox="1"/>
      </xdr:nvSpPr>
      <xdr:spPr>
        <a:xfrm>
          <a:off x="20199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87647</xdr:rowOff>
    </xdr:from>
    <xdr:ext cx="469744" cy="259045"/>
    <xdr:sp macro="" textlink="">
      <xdr:nvSpPr>
        <xdr:cNvPr id="503" name="n_3aveValue【認定こども園・幼稚園・保育所】&#10;一人当たり面積"/>
        <xdr:cNvSpPr txBox="1"/>
      </xdr:nvSpPr>
      <xdr:spPr>
        <a:xfrm>
          <a:off x="19310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91457</xdr:rowOff>
    </xdr:from>
    <xdr:ext cx="469744" cy="259045"/>
    <xdr:sp macro="" textlink="">
      <xdr:nvSpPr>
        <xdr:cNvPr id="504" name="n_4aveValue【認定こども園・幼稚園・保育所】&#10;一人当たり面積"/>
        <xdr:cNvSpPr txBox="1"/>
      </xdr:nvSpPr>
      <xdr:spPr>
        <a:xfrm>
          <a:off x="184214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135907</xdr:rowOff>
    </xdr:from>
    <xdr:ext cx="469744" cy="259045"/>
    <xdr:sp macro="" textlink="">
      <xdr:nvSpPr>
        <xdr:cNvPr id="505" name="n_1mainValue【認定こども園・幼稚園・保育所】&#10;一人当たり面積"/>
        <xdr:cNvSpPr txBox="1"/>
      </xdr:nvSpPr>
      <xdr:spPr>
        <a:xfrm>
          <a:off x="21075727" y="56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124477</xdr:rowOff>
    </xdr:from>
    <xdr:ext cx="469744" cy="259045"/>
    <xdr:sp macro="" textlink="">
      <xdr:nvSpPr>
        <xdr:cNvPr id="506" name="n_2mainValue【認定こども園・幼稚園・保育所】&#10;一人当たり面積"/>
        <xdr:cNvSpPr txBox="1"/>
      </xdr:nvSpPr>
      <xdr:spPr>
        <a:xfrm>
          <a:off x="20199427" y="59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139717</xdr:rowOff>
    </xdr:from>
    <xdr:ext cx="469744" cy="259045"/>
    <xdr:sp macro="" textlink="">
      <xdr:nvSpPr>
        <xdr:cNvPr id="507" name="n_3mainValue【認定こども園・幼稚園・保育所】&#10;一人当たり面積"/>
        <xdr:cNvSpPr txBox="1"/>
      </xdr:nvSpPr>
      <xdr:spPr>
        <a:xfrm>
          <a:off x="19310427"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147337</xdr:rowOff>
    </xdr:from>
    <xdr:ext cx="469744" cy="259045"/>
    <xdr:sp macro="" textlink="">
      <xdr:nvSpPr>
        <xdr:cNvPr id="508" name="n_4mainValue【認定こども園・幼稚園・保育所】&#10;一人当たり面積"/>
        <xdr:cNvSpPr txBox="1"/>
      </xdr:nvSpPr>
      <xdr:spPr>
        <a:xfrm>
          <a:off x="18421427" y="597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531" name="直線コネクタ 530"/>
        <xdr:cNvCxnSpPr/>
      </xdr:nvCxnSpPr>
      <xdr:spPr>
        <a:xfrm flipV="1">
          <a:off x="16318864" y="950290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532" name="【学校施設】&#10;有形固定資産減価償却率最小値テキスト"/>
        <xdr:cNvSpPr txBox="1"/>
      </xdr:nvSpPr>
      <xdr:spPr>
        <a:xfrm>
          <a:off x="16357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533" name="直線コネクタ 532"/>
        <xdr:cNvCxnSpPr/>
      </xdr:nvCxnSpPr>
      <xdr:spPr>
        <a:xfrm>
          <a:off x="16230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4" name="【学校施設】&#10;有形固定資産減価償却率最大値テキスト"/>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5" name="直線コネクタ 534"/>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16781</xdr:rowOff>
    </xdr:from>
    <xdr:ext cx="405111" cy="259045"/>
    <xdr:sp macro="" textlink="">
      <xdr:nvSpPr>
        <xdr:cNvPr id="536" name="【学校施設】&#10;有形固定資産減価償却率平均値テキスト"/>
        <xdr:cNvSpPr txBox="1"/>
      </xdr:nvSpPr>
      <xdr:spPr>
        <a:xfrm>
          <a:off x="16357600" y="101323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537" name="フローチャート: 判断 536"/>
        <xdr:cNvSpPr/>
      </xdr:nvSpPr>
      <xdr:spPr>
        <a:xfrm>
          <a:off x="16268700" y="1015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538" name="フローチャート: 判断 537"/>
        <xdr:cNvSpPr/>
      </xdr:nvSpPr>
      <xdr:spPr>
        <a:xfrm>
          <a:off x="15430500" y="1014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539" name="フローチャート: 判断 538"/>
        <xdr:cNvSpPr/>
      </xdr:nvSpPr>
      <xdr:spPr>
        <a:xfrm>
          <a:off x="14541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540" name="フローチャート: 判断 539"/>
        <xdr:cNvSpPr/>
      </xdr:nvSpPr>
      <xdr:spPr>
        <a:xfrm>
          <a:off x="13652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541" name="フローチャート: 判断 540"/>
        <xdr:cNvSpPr/>
      </xdr:nvSpPr>
      <xdr:spPr>
        <a:xfrm>
          <a:off x="12763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113792</xdr:rowOff>
    </xdr:from>
    <xdr:to>
      <xdr:col>85</xdr:col>
      <xdr:colOff>177800</xdr:colOff>
      <xdr:row>58</xdr:row>
      <xdr:rowOff>43942</xdr:rowOff>
    </xdr:to>
    <xdr:sp macro="" textlink="">
      <xdr:nvSpPr>
        <xdr:cNvPr id="547" name="楕円 546"/>
        <xdr:cNvSpPr/>
      </xdr:nvSpPr>
      <xdr:spPr>
        <a:xfrm>
          <a:off x="16268700" y="988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136669</xdr:rowOff>
    </xdr:from>
    <xdr:ext cx="405111" cy="259045"/>
    <xdr:sp macro="" textlink="">
      <xdr:nvSpPr>
        <xdr:cNvPr id="548" name="【学校施設】&#10;有形固定資産減価償却率該当値テキスト"/>
        <xdr:cNvSpPr txBox="1"/>
      </xdr:nvSpPr>
      <xdr:spPr>
        <a:xfrm>
          <a:off x="16357600" y="9737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148082</xdr:rowOff>
    </xdr:from>
    <xdr:to>
      <xdr:col>81</xdr:col>
      <xdr:colOff>101600</xdr:colOff>
      <xdr:row>58</xdr:row>
      <xdr:rowOff>78232</xdr:rowOff>
    </xdr:to>
    <xdr:sp macro="" textlink="">
      <xdr:nvSpPr>
        <xdr:cNvPr id="549" name="楕円 548"/>
        <xdr:cNvSpPr/>
      </xdr:nvSpPr>
      <xdr:spPr>
        <a:xfrm>
          <a:off x="15430500" y="992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164592</xdr:rowOff>
    </xdr:from>
    <xdr:to>
      <xdr:col>85</xdr:col>
      <xdr:colOff>127000</xdr:colOff>
      <xdr:row>58</xdr:row>
      <xdr:rowOff>27432</xdr:rowOff>
    </xdr:to>
    <xdr:cxnSp macro="">
      <xdr:nvCxnSpPr>
        <xdr:cNvPr id="550" name="直線コネクタ 549"/>
        <xdr:cNvCxnSpPr/>
      </xdr:nvCxnSpPr>
      <xdr:spPr>
        <a:xfrm flipV="1">
          <a:off x="15481300" y="993724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61214</xdr:rowOff>
    </xdr:from>
    <xdr:to>
      <xdr:col>76</xdr:col>
      <xdr:colOff>165100</xdr:colOff>
      <xdr:row>58</xdr:row>
      <xdr:rowOff>162814</xdr:rowOff>
    </xdr:to>
    <xdr:sp macro="" textlink="">
      <xdr:nvSpPr>
        <xdr:cNvPr id="551" name="楕円 550"/>
        <xdr:cNvSpPr/>
      </xdr:nvSpPr>
      <xdr:spPr>
        <a:xfrm>
          <a:off x="14541500" y="1000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27432</xdr:rowOff>
    </xdr:from>
    <xdr:to>
      <xdr:col>81</xdr:col>
      <xdr:colOff>50800</xdr:colOff>
      <xdr:row>58</xdr:row>
      <xdr:rowOff>112014</xdr:rowOff>
    </xdr:to>
    <xdr:cxnSp macro="">
      <xdr:nvCxnSpPr>
        <xdr:cNvPr id="552" name="直線コネクタ 551"/>
        <xdr:cNvCxnSpPr/>
      </xdr:nvCxnSpPr>
      <xdr:spPr>
        <a:xfrm flipV="1">
          <a:off x="14592300" y="9971532"/>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159512</xdr:rowOff>
    </xdr:from>
    <xdr:to>
      <xdr:col>72</xdr:col>
      <xdr:colOff>38100</xdr:colOff>
      <xdr:row>59</xdr:row>
      <xdr:rowOff>89662</xdr:rowOff>
    </xdr:to>
    <xdr:sp macro="" textlink="">
      <xdr:nvSpPr>
        <xdr:cNvPr id="553" name="楕円 552"/>
        <xdr:cNvSpPr/>
      </xdr:nvSpPr>
      <xdr:spPr>
        <a:xfrm>
          <a:off x="13652500" y="101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112014</xdr:rowOff>
    </xdr:from>
    <xdr:to>
      <xdr:col>76</xdr:col>
      <xdr:colOff>114300</xdr:colOff>
      <xdr:row>59</xdr:row>
      <xdr:rowOff>38862</xdr:rowOff>
    </xdr:to>
    <xdr:cxnSp macro="">
      <xdr:nvCxnSpPr>
        <xdr:cNvPr id="554" name="直線コネクタ 553"/>
        <xdr:cNvCxnSpPr/>
      </xdr:nvCxnSpPr>
      <xdr:spPr>
        <a:xfrm flipV="1">
          <a:off x="13703300" y="10056114"/>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152654</xdr:rowOff>
    </xdr:from>
    <xdr:to>
      <xdr:col>67</xdr:col>
      <xdr:colOff>101600</xdr:colOff>
      <xdr:row>59</xdr:row>
      <xdr:rowOff>82804</xdr:rowOff>
    </xdr:to>
    <xdr:sp macro="" textlink="">
      <xdr:nvSpPr>
        <xdr:cNvPr id="555" name="楕円 554"/>
        <xdr:cNvSpPr/>
      </xdr:nvSpPr>
      <xdr:spPr>
        <a:xfrm>
          <a:off x="12763500" y="100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32004</xdr:rowOff>
    </xdr:from>
    <xdr:to>
      <xdr:col>71</xdr:col>
      <xdr:colOff>177800</xdr:colOff>
      <xdr:row>59</xdr:row>
      <xdr:rowOff>38862</xdr:rowOff>
    </xdr:to>
    <xdr:cxnSp macro="">
      <xdr:nvCxnSpPr>
        <xdr:cNvPr id="556" name="直線コネクタ 555"/>
        <xdr:cNvCxnSpPr/>
      </xdr:nvCxnSpPr>
      <xdr:spPr>
        <a:xfrm>
          <a:off x="12814300" y="1014755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117365</xdr:rowOff>
    </xdr:from>
    <xdr:ext cx="405111" cy="259045"/>
    <xdr:sp macro="" textlink="">
      <xdr:nvSpPr>
        <xdr:cNvPr id="557" name="n_1aveValue【学校施設】&#10;有形固定資産減価償却率"/>
        <xdr:cNvSpPr txBox="1"/>
      </xdr:nvSpPr>
      <xdr:spPr>
        <a:xfrm>
          <a:off x="15266044" y="1023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101363</xdr:rowOff>
    </xdr:from>
    <xdr:ext cx="405111" cy="259045"/>
    <xdr:sp macro="" textlink="">
      <xdr:nvSpPr>
        <xdr:cNvPr id="558" name="n_2aveValue【学校施設】&#10;有形固定資産減価償却率"/>
        <xdr:cNvSpPr txBox="1"/>
      </xdr:nvSpPr>
      <xdr:spPr>
        <a:xfrm>
          <a:off x="14389744" y="1021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92219</xdr:rowOff>
    </xdr:from>
    <xdr:ext cx="405111" cy="259045"/>
    <xdr:sp macro="" textlink="">
      <xdr:nvSpPr>
        <xdr:cNvPr id="559" name="n_3aveValue【学校施設】&#10;有形固定資産減価償却率"/>
        <xdr:cNvSpPr txBox="1"/>
      </xdr:nvSpPr>
      <xdr:spPr>
        <a:xfrm>
          <a:off x="13500744" y="1020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78503</xdr:rowOff>
    </xdr:from>
    <xdr:ext cx="405111" cy="259045"/>
    <xdr:sp macro="" textlink="">
      <xdr:nvSpPr>
        <xdr:cNvPr id="560" name="n_4aveValue【学校施設】&#10;有形固定資産減価償却率"/>
        <xdr:cNvSpPr txBox="1"/>
      </xdr:nvSpPr>
      <xdr:spPr>
        <a:xfrm>
          <a:off x="126117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94759</xdr:rowOff>
    </xdr:from>
    <xdr:ext cx="405111" cy="259045"/>
    <xdr:sp macro="" textlink="">
      <xdr:nvSpPr>
        <xdr:cNvPr id="561" name="n_1mainValue【学校施設】&#10;有形固定資産減価償却率"/>
        <xdr:cNvSpPr txBox="1"/>
      </xdr:nvSpPr>
      <xdr:spPr>
        <a:xfrm>
          <a:off x="15266044" y="969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7891</xdr:rowOff>
    </xdr:from>
    <xdr:ext cx="405111" cy="259045"/>
    <xdr:sp macro="" textlink="">
      <xdr:nvSpPr>
        <xdr:cNvPr id="562" name="n_2mainValue【学校施設】&#10;有形固定資産減価償却率"/>
        <xdr:cNvSpPr txBox="1"/>
      </xdr:nvSpPr>
      <xdr:spPr>
        <a:xfrm>
          <a:off x="14389744" y="978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106189</xdr:rowOff>
    </xdr:from>
    <xdr:ext cx="405111" cy="259045"/>
    <xdr:sp macro="" textlink="">
      <xdr:nvSpPr>
        <xdr:cNvPr id="563" name="n_3mainValue【学校施設】&#10;有形固定資産減価償却率"/>
        <xdr:cNvSpPr txBox="1"/>
      </xdr:nvSpPr>
      <xdr:spPr>
        <a:xfrm>
          <a:off x="135007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99331</xdr:rowOff>
    </xdr:from>
    <xdr:ext cx="405111" cy="259045"/>
    <xdr:sp macro="" textlink="">
      <xdr:nvSpPr>
        <xdr:cNvPr id="564" name="n_4mainValue【学校施設】&#10;有形固定資産減価償却率"/>
        <xdr:cNvSpPr txBox="1"/>
      </xdr:nvSpPr>
      <xdr:spPr>
        <a:xfrm>
          <a:off x="12611744" y="987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588" name="直線コネクタ 587"/>
        <xdr:cNvCxnSpPr/>
      </xdr:nvCxnSpPr>
      <xdr:spPr>
        <a:xfrm flipV="1">
          <a:off x="22160864" y="9651873"/>
          <a:ext cx="0" cy="124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589" name="【学校施設】&#10;一人当たり面積最小値テキスト"/>
        <xdr:cNvSpPr txBox="1"/>
      </xdr:nvSpPr>
      <xdr:spPr>
        <a:xfrm>
          <a:off x="22199600" y="1090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590" name="直線コネクタ 589"/>
        <xdr:cNvCxnSpPr/>
      </xdr:nvCxnSpPr>
      <xdr:spPr>
        <a:xfrm>
          <a:off x="22072600" y="1090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591" name="【学校施設】&#10;一人当たり面積最大値テキスト"/>
        <xdr:cNvSpPr txBox="1"/>
      </xdr:nvSpPr>
      <xdr:spPr>
        <a:xfrm>
          <a:off x="22199600" y="942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592" name="直線コネクタ 591"/>
        <xdr:cNvCxnSpPr/>
      </xdr:nvCxnSpPr>
      <xdr:spPr>
        <a:xfrm>
          <a:off x="22072600" y="965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109046</xdr:rowOff>
    </xdr:from>
    <xdr:ext cx="469744" cy="259045"/>
    <xdr:sp macro="" textlink="">
      <xdr:nvSpPr>
        <xdr:cNvPr id="593" name="【学校施設】&#10;一人当たり面積平均値テキスト"/>
        <xdr:cNvSpPr txBox="1"/>
      </xdr:nvSpPr>
      <xdr:spPr>
        <a:xfrm>
          <a:off x="22199600" y="10567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594" name="フローチャート: 判断 593"/>
        <xdr:cNvSpPr/>
      </xdr:nvSpPr>
      <xdr:spPr>
        <a:xfrm>
          <a:off x="22110700" y="107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595" name="フローチャート: 判断 594"/>
        <xdr:cNvSpPr/>
      </xdr:nvSpPr>
      <xdr:spPr>
        <a:xfrm>
          <a:off x="21272500" y="1071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596" name="フローチャート: 判断 595"/>
        <xdr:cNvSpPr/>
      </xdr:nvSpPr>
      <xdr:spPr>
        <a:xfrm>
          <a:off x="20383500" y="1071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597" name="フローチャート: 判断 596"/>
        <xdr:cNvSpPr/>
      </xdr:nvSpPr>
      <xdr:spPr>
        <a:xfrm>
          <a:off x="19494500" y="10713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598" name="フローチャート: 判断 597"/>
        <xdr:cNvSpPr/>
      </xdr:nvSpPr>
      <xdr:spPr>
        <a:xfrm>
          <a:off x="18605500" y="1071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111125</xdr:rowOff>
    </xdr:from>
    <xdr:to>
      <xdr:col>116</xdr:col>
      <xdr:colOff>114300</xdr:colOff>
      <xdr:row>63</xdr:row>
      <xdr:rowOff>41275</xdr:rowOff>
    </xdr:to>
    <xdr:sp macro="" textlink="">
      <xdr:nvSpPr>
        <xdr:cNvPr id="604" name="楕円 603"/>
        <xdr:cNvSpPr/>
      </xdr:nvSpPr>
      <xdr:spPr>
        <a:xfrm>
          <a:off x="221107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64597</xdr:rowOff>
    </xdr:from>
    <xdr:ext cx="469744" cy="259045"/>
    <xdr:sp macro="" textlink="">
      <xdr:nvSpPr>
        <xdr:cNvPr id="605" name="【学校施設】&#10;一人当たり面積該当値テキスト"/>
        <xdr:cNvSpPr txBox="1"/>
      </xdr:nvSpPr>
      <xdr:spPr>
        <a:xfrm>
          <a:off x="22199600" y="1069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112078</xdr:rowOff>
    </xdr:from>
    <xdr:to>
      <xdr:col>112</xdr:col>
      <xdr:colOff>38100</xdr:colOff>
      <xdr:row>63</xdr:row>
      <xdr:rowOff>42228</xdr:rowOff>
    </xdr:to>
    <xdr:sp macro="" textlink="">
      <xdr:nvSpPr>
        <xdr:cNvPr id="606" name="楕円 605"/>
        <xdr:cNvSpPr/>
      </xdr:nvSpPr>
      <xdr:spPr>
        <a:xfrm>
          <a:off x="21272500" y="1074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161925</xdr:rowOff>
    </xdr:from>
    <xdr:to>
      <xdr:col>116</xdr:col>
      <xdr:colOff>63500</xdr:colOff>
      <xdr:row>62</xdr:row>
      <xdr:rowOff>162878</xdr:rowOff>
    </xdr:to>
    <xdr:cxnSp macro="">
      <xdr:nvCxnSpPr>
        <xdr:cNvPr id="607" name="直線コネクタ 606"/>
        <xdr:cNvCxnSpPr/>
      </xdr:nvCxnSpPr>
      <xdr:spPr>
        <a:xfrm flipV="1">
          <a:off x="21323300" y="10791825"/>
          <a:ext cx="8382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123507</xdr:rowOff>
    </xdr:from>
    <xdr:to>
      <xdr:col>107</xdr:col>
      <xdr:colOff>101600</xdr:colOff>
      <xdr:row>63</xdr:row>
      <xdr:rowOff>53657</xdr:rowOff>
    </xdr:to>
    <xdr:sp macro="" textlink="">
      <xdr:nvSpPr>
        <xdr:cNvPr id="608" name="楕円 607"/>
        <xdr:cNvSpPr/>
      </xdr:nvSpPr>
      <xdr:spPr>
        <a:xfrm>
          <a:off x="20383500" y="1075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162878</xdr:rowOff>
    </xdr:from>
    <xdr:to>
      <xdr:col>111</xdr:col>
      <xdr:colOff>177800</xdr:colOff>
      <xdr:row>63</xdr:row>
      <xdr:rowOff>2857</xdr:rowOff>
    </xdr:to>
    <xdr:cxnSp macro="">
      <xdr:nvCxnSpPr>
        <xdr:cNvPr id="609" name="直線コネクタ 608"/>
        <xdr:cNvCxnSpPr/>
      </xdr:nvCxnSpPr>
      <xdr:spPr>
        <a:xfrm flipV="1">
          <a:off x="20434300" y="1079277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115697</xdr:rowOff>
    </xdr:from>
    <xdr:to>
      <xdr:col>102</xdr:col>
      <xdr:colOff>165100</xdr:colOff>
      <xdr:row>63</xdr:row>
      <xdr:rowOff>45847</xdr:rowOff>
    </xdr:to>
    <xdr:sp macro="" textlink="">
      <xdr:nvSpPr>
        <xdr:cNvPr id="610" name="楕円 609"/>
        <xdr:cNvSpPr/>
      </xdr:nvSpPr>
      <xdr:spPr>
        <a:xfrm>
          <a:off x="19494500" y="1074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166497</xdr:rowOff>
    </xdr:from>
    <xdr:to>
      <xdr:col>107</xdr:col>
      <xdr:colOff>50800</xdr:colOff>
      <xdr:row>63</xdr:row>
      <xdr:rowOff>2857</xdr:rowOff>
    </xdr:to>
    <xdr:cxnSp macro="">
      <xdr:nvCxnSpPr>
        <xdr:cNvPr id="611" name="直線コネクタ 610"/>
        <xdr:cNvCxnSpPr/>
      </xdr:nvCxnSpPr>
      <xdr:spPr>
        <a:xfrm>
          <a:off x="19545300" y="10796397"/>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118173</xdr:rowOff>
    </xdr:from>
    <xdr:to>
      <xdr:col>98</xdr:col>
      <xdr:colOff>38100</xdr:colOff>
      <xdr:row>63</xdr:row>
      <xdr:rowOff>48323</xdr:rowOff>
    </xdr:to>
    <xdr:sp macro="" textlink="">
      <xdr:nvSpPr>
        <xdr:cNvPr id="612" name="楕円 611"/>
        <xdr:cNvSpPr/>
      </xdr:nvSpPr>
      <xdr:spPr>
        <a:xfrm>
          <a:off x="18605500" y="1074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166497</xdr:rowOff>
    </xdr:from>
    <xdr:to>
      <xdr:col>102</xdr:col>
      <xdr:colOff>114300</xdr:colOff>
      <xdr:row>62</xdr:row>
      <xdr:rowOff>168973</xdr:rowOff>
    </xdr:to>
    <xdr:cxnSp macro="">
      <xdr:nvCxnSpPr>
        <xdr:cNvPr id="613" name="直線コネクタ 612"/>
        <xdr:cNvCxnSpPr/>
      </xdr:nvCxnSpPr>
      <xdr:spPr>
        <a:xfrm flipV="1">
          <a:off x="18656300" y="10796397"/>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33799</xdr:rowOff>
    </xdr:from>
    <xdr:ext cx="469744" cy="259045"/>
    <xdr:sp macro="" textlink="">
      <xdr:nvSpPr>
        <xdr:cNvPr id="614" name="n_1aveValue【学校施設】&#10;一人当たり面積"/>
        <xdr:cNvSpPr txBox="1"/>
      </xdr:nvSpPr>
      <xdr:spPr>
        <a:xfrm>
          <a:off x="21075727" y="1049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27132</xdr:rowOff>
    </xdr:from>
    <xdr:ext cx="469744" cy="259045"/>
    <xdr:sp macro="" textlink="">
      <xdr:nvSpPr>
        <xdr:cNvPr id="615" name="n_2aveValue【学校施設】&#10;一人当たり面積"/>
        <xdr:cNvSpPr txBox="1"/>
      </xdr:nvSpPr>
      <xdr:spPr>
        <a:xfrm>
          <a:off x="20199427" y="1048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30180</xdr:rowOff>
    </xdr:from>
    <xdr:ext cx="469744" cy="259045"/>
    <xdr:sp macro="" textlink="">
      <xdr:nvSpPr>
        <xdr:cNvPr id="616" name="n_3aveValue【学校施設】&#10;一人当たり面積"/>
        <xdr:cNvSpPr txBox="1"/>
      </xdr:nvSpPr>
      <xdr:spPr>
        <a:xfrm>
          <a:off x="19310427" y="1048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35895</xdr:rowOff>
    </xdr:from>
    <xdr:ext cx="469744" cy="259045"/>
    <xdr:sp macro="" textlink="">
      <xdr:nvSpPr>
        <xdr:cNvPr id="617" name="n_4aveValue【学校施設】&#10;一人当たり面積"/>
        <xdr:cNvSpPr txBox="1"/>
      </xdr:nvSpPr>
      <xdr:spPr>
        <a:xfrm>
          <a:off x="18421427" y="1049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33355</xdr:rowOff>
    </xdr:from>
    <xdr:ext cx="469744" cy="259045"/>
    <xdr:sp macro="" textlink="">
      <xdr:nvSpPr>
        <xdr:cNvPr id="618" name="n_1mainValue【学校施設】&#10;一人当たり面積"/>
        <xdr:cNvSpPr txBox="1"/>
      </xdr:nvSpPr>
      <xdr:spPr>
        <a:xfrm>
          <a:off x="21075727" y="1083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44784</xdr:rowOff>
    </xdr:from>
    <xdr:ext cx="469744" cy="259045"/>
    <xdr:sp macro="" textlink="">
      <xdr:nvSpPr>
        <xdr:cNvPr id="619" name="n_2mainValue【学校施設】&#10;一人当たり面積"/>
        <xdr:cNvSpPr txBox="1"/>
      </xdr:nvSpPr>
      <xdr:spPr>
        <a:xfrm>
          <a:off x="20199427" y="10846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36974</xdr:rowOff>
    </xdr:from>
    <xdr:ext cx="469744" cy="259045"/>
    <xdr:sp macro="" textlink="">
      <xdr:nvSpPr>
        <xdr:cNvPr id="620" name="n_3mainValue【学校施設】&#10;一人当たり面積"/>
        <xdr:cNvSpPr txBox="1"/>
      </xdr:nvSpPr>
      <xdr:spPr>
        <a:xfrm>
          <a:off x="19310427" y="1083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39450</xdr:rowOff>
    </xdr:from>
    <xdr:ext cx="469744" cy="259045"/>
    <xdr:sp macro="" textlink="">
      <xdr:nvSpPr>
        <xdr:cNvPr id="621" name="n_4mainValue【学校施設】&#10;一人当たり面積"/>
        <xdr:cNvSpPr txBox="1"/>
      </xdr:nvSpPr>
      <xdr:spPr>
        <a:xfrm>
          <a:off x="18421427" y="10840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47" name="直線コネクタ 646"/>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50" name="【児童館】&#10;有形固定資産減価償却率最大値テキスト"/>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1" name="直線コネクタ 650"/>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54264</xdr:rowOff>
    </xdr:from>
    <xdr:ext cx="405111" cy="259045"/>
    <xdr:sp macro="" textlink="">
      <xdr:nvSpPr>
        <xdr:cNvPr id="652" name="【児童館】&#10;有形固定資産減価償却率平均値テキスト"/>
        <xdr:cNvSpPr txBox="1"/>
      </xdr:nvSpPr>
      <xdr:spPr>
        <a:xfrm>
          <a:off x="16357600" y="1394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31387</xdr:rowOff>
    </xdr:from>
    <xdr:to>
      <xdr:col>85</xdr:col>
      <xdr:colOff>177800</xdr:colOff>
      <xdr:row>82</xdr:row>
      <xdr:rowOff>132987</xdr:rowOff>
    </xdr:to>
    <xdr:sp macro="" textlink="">
      <xdr:nvSpPr>
        <xdr:cNvPr id="653" name="フローチャート: 判断 652"/>
        <xdr:cNvSpPr/>
      </xdr:nvSpPr>
      <xdr:spPr>
        <a:xfrm>
          <a:off x="16268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44450</xdr:rowOff>
    </xdr:from>
    <xdr:to>
      <xdr:col>81</xdr:col>
      <xdr:colOff>101600</xdr:colOff>
      <xdr:row>82</xdr:row>
      <xdr:rowOff>146050</xdr:rowOff>
    </xdr:to>
    <xdr:sp macro="" textlink="">
      <xdr:nvSpPr>
        <xdr:cNvPr id="654" name="フローチャート: 判断 653"/>
        <xdr:cNvSpPr/>
      </xdr:nvSpPr>
      <xdr:spPr>
        <a:xfrm>
          <a:off x="15430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86905</xdr:rowOff>
    </xdr:from>
    <xdr:to>
      <xdr:col>76</xdr:col>
      <xdr:colOff>165100</xdr:colOff>
      <xdr:row>83</xdr:row>
      <xdr:rowOff>17055</xdr:rowOff>
    </xdr:to>
    <xdr:sp macro="" textlink="">
      <xdr:nvSpPr>
        <xdr:cNvPr id="655" name="フローチャート: 判断 654"/>
        <xdr:cNvSpPr/>
      </xdr:nvSpPr>
      <xdr:spPr>
        <a:xfrm>
          <a:off x="14541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656" name="フローチャート: 判断 655"/>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657" name="フローチャート: 判断 656"/>
        <xdr:cNvSpPr/>
      </xdr:nvSpPr>
      <xdr:spPr>
        <a:xfrm>
          <a:off x="12763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49349</xdr:rowOff>
    </xdr:from>
    <xdr:to>
      <xdr:col>85</xdr:col>
      <xdr:colOff>177800</xdr:colOff>
      <xdr:row>86</xdr:row>
      <xdr:rowOff>150949</xdr:rowOff>
    </xdr:to>
    <xdr:sp macro="" textlink="">
      <xdr:nvSpPr>
        <xdr:cNvPr id="663" name="楕円 662"/>
        <xdr:cNvSpPr/>
      </xdr:nvSpPr>
      <xdr:spPr>
        <a:xfrm>
          <a:off x="16268700" y="147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135726</xdr:rowOff>
    </xdr:from>
    <xdr:ext cx="405111" cy="259045"/>
    <xdr:sp macro="" textlink="">
      <xdr:nvSpPr>
        <xdr:cNvPr id="664" name="【児童館】&#10;有形固定資産減価償却率該当値テキスト"/>
        <xdr:cNvSpPr txBox="1"/>
      </xdr:nvSpPr>
      <xdr:spPr>
        <a:xfrm>
          <a:off x="16357600" y="14708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49349</xdr:rowOff>
    </xdr:from>
    <xdr:to>
      <xdr:col>81</xdr:col>
      <xdr:colOff>101600</xdr:colOff>
      <xdr:row>86</xdr:row>
      <xdr:rowOff>150949</xdr:rowOff>
    </xdr:to>
    <xdr:sp macro="" textlink="">
      <xdr:nvSpPr>
        <xdr:cNvPr id="665" name="楕円 664"/>
        <xdr:cNvSpPr/>
      </xdr:nvSpPr>
      <xdr:spPr>
        <a:xfrm>
          <a:off x="15430500" y="147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100149</xdr:rowOff>
    </xdr:from>
    <xdr:to>
      <xdr:col>85</xdr:col>
      <xdr:colOff>127000</xdr:colOff>
      <xdr:row>86</xdr:row>
      <xdr:rowOff>100149</xdr:rowOff>
    </xdr:to>
    <xdr:cxnSp macro="">
      <xdr:nvCxnSpPr>
        <xdr:cNvPr id="666" name="直線コネクタ 665"/>
        <xdr:cNvCxnSpPr/>
      </xdr:nvCxnSpPr>
      <xdr:spPr>
        <a:xfrm>
          <a:off x="15481300" y="148448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37919</xdr:rowOff>
    </xdr:from>
    <xdr:to>
      <xdr:col>76</xdr:col>
      <xdr:colOff>165100</xdr:colOff>
      <xdr:row>86</xdr:row>
      <xdr:rowOff>139519</xdr:rowOff>
    </xdr:to>
    <xdr:sp macro="" textlink="">
      <xdr:nvSpPr>
        <xdr:cNvPr id="667" name="楕円 666"/>
        <xdr:cNvSpPr/>
      </xdr:nvSpPr>
      <xdr:spPr>
        <a:xfrm>
          <a:off x="14541500" y="1478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88719</xdr:rowOff>
    </xdr:from>
    <xdr:to>
      <xdr:col>81</xdr:col>
      <xdr:colOff>50800</xdr:colOff>
      <xdr:row>86</xdr:row>
      <xdr:rowOff>100149</xdr:rowOff>
    </xdr:to>
    <xdr:cxnSp macro="">
      <xdr:nvCxnSpPr>
        <xdr:cNvPr id="668" name="直線コネクタ 667"/>
        <xdr:cNvCxnSpPr/>
      </xdr:nvCxnSpPr>
      <xdr:spPr>
        <a:xfrm>
          <a:off x="14592300" y="1483341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16692</xdr:rowOff>
    </xdr:from>
    <xdr:to>
      <xdr:col>72</xdr:col>
      <xdr:colOff>38100</xdr:colOff>
      <xdr:row>86</xdr:row>
      <xdr:rowOff>118292</xdr:rowOff>
    </xdr:to>
    <xdr:sp macro="" textlink="">
      <xdr:nvSpPr>
        <xdr:cNvPr id="669" name="楕円 668"/>
        <xdr:cNvSpPr/>
      </xdr:nvSpPr>
      <xdr:spPr>
        <a:xfrm>
          <a:off x="13652500" y="147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67492</xdr:rowOff>
    </xdr:from>
    <xdr:to>
      <xdr:col>76</xdr:col>
      <xdr:colOff>114300</xdr:colOff>
      <xdr:row>86</xdr:row>
      <xdr:rowOff>88719</xdr:rowOff>
    </xdr:to>
    <xdr:cxnSp macro="">
      <xdr:nvCxnSpPr>
        <xdr:cNvPr id="670" name="直線コネクタ 669"/>
        <xdr:cNvCxnSpPr/>
      </xdr:nvCxnSpPr>
      <xdr:spPr>
        <a:xfrm>
          <a:off x="13703300" y="1481219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168548</xdr:rowOff>
    </xdr:from>
    <xdr:to>
      <xdr:col>67</xdr:col>
      <xdr:colOff>101600</xdr:colOff>
      <xdr:row>86</xdr:row>
      <xdr:rowOff>98698</xdr:rowOff>
    </xdr:to>
    <xdr:sp macro="" textlink="">
      <xdr:nvSpPr>
        <xdr:cNvPr id="671" name="楕円 670"/>
        <xdr:cNvSpPr/>
      </xdr:nvSpPr>
      <xdr:spPr>
        <a:xfrm>
          <a:off x="12763500" y="1474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47898</xdr:rowOff>
    </xdr:from>
    <xdr:to>
      <xdr:col>71</xdr:col>
      <xdr:colOff>177800</xdr:colOff>
      <xdr:row>86</xdr:row>
      <xdr:rowOff>67492</xdr:rowOff>
    </xdr:to>
    <xdr:cxnSp macro="">
      <xdr:nvCxnSpPr>
        <xdr:cNvPr id="672" name="直線コネクタ 671"/>
        <xdr:cNvCxnSpPr/>
      </xdr:nvCxnSpPr>
      <xdr:spPr>
        <a:xfrm>
          <a:off x="12814300" y="1479259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162577</xdr:rowOff>
    </xdr:from>
    <xdr:ext cx="405111" cy="259045"/>
    <xdr:sp macro="" textlink="">
      <xdr:nvSpPr>
        <xdr:cNvPr id="673" name="n_1aveValue【児童館】&#10;有形固定資産減価償却率"/>
        <xdr:cNvSpPr txBox="1"/>
      </xdr:nvSpPr>
      <xdr:spPr>
        <a:xfrm>
          <a:off x="15266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33582</xdr:rowOff>
    </xdr:from>
    <xdr:ext cx="405111" cy="259045"/>
    <xdr:sp macro="" textlink="">
      <xdr:nvSpPr>
        <xdr:cNvPr id="674" name="n_2aveValue【児童館】&#10;有形固定資産減価償却率"/>
        <xdr:cNvSpPr txBox="1"/>
      </xdr:nvSpPr>
      <xdr:spPr>
        <a:xfrm>
          <a:off x="14389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675" name="n_3aveValue【児童館】&#10;有形固定資産減価償却率"/>
        <xdr:cNvSpPr txBox="1"/>
      </xdr:nvSpPr>
      <xdr:spPr>
        <a:xfrm>
          <a:off x="13500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15620</xdr:rowOff>
    </xdr:from>
    <xdr:ext cx="405111" cy="259045"/>
    <xdr:sp macro="" textlink="">
      <xdr:nvSpPr>
        <xdr:cNvPr id="676" name="n_4aveValue【児童館】&#10;有形固定資産減価償却率"/>
        <xdr:cNvSpPr txBox="1"/>
      </xdr:nvSpPr>
      <xdr:spPr>
        <a:xfrm>
          <a:off x="12611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142076</xdr:rowOff>
    </xdr:from>
    <xdr:ext cx="405111" cy="259045"/>
    <xdr:sp macro="" textlink="">
      <xdr:nvSpPr>
        <xdr:cNvPr id="677" name="n_1mainValue【児童館】&#10;有形固定資産減価償却率"/>
        <xdr:cNvSpPr txBox="1"/>
      </xdr:nvSpPr>
      <xdr:spPr>
        <a:xfrm>
          <a:off x="15266044" y="1488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130646</xdr:rowOff>
    </xdr:from>
    <xdr:ext cx="405111" cy="259045"/>
    <xdr:sp macro="" textlink="">
      <xdr:nvSpPr>
        <xdr:cNvPr id="678" name="n_2mainValue【児童館】&#10;有形固定資産減価償却率"/>
        <xdr:cNvSpPr txBox="1"/>
      </xdr:nvSpPr>
      <xdr:spPr>
        <a:xfrm>
          <a:off x="14389744" y="1487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109419</xdr:rowOff>
    </xdr:from>
    <xdr:ext cx="405111" cy="259045"/>
    <xdr:sp macro="" textlink="">
      <xdr:nvSpPr>
        <xdr:cNvPr id="679" name="n_3mainValue【児童館】&#10;有形固定資産減価償却率"/>
        <xdr:cNvSpPr txBox="1"/>
      </xdr:nvSpPr>
      <xdr:spPr>
        <a:xfrm>
          <a:off x="13500744" y="1485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89825</xdr:rowOff>
    </xdr:from>
    <xdr:ext cx="405111" cy="259045"/>
    <xdr:sp macro="" textlink="">
      <xdr:nvSpPr>
        <xdr:cNvPr id="680" name="n_4mainValue【児童館】&#10;有形固定資産減価償却率"/>
        <xdr:cNvSpPr txBox="1"/>
      </xdr:nvSpPr>
      <xdr:spPr>
        <a:xfrm>
          <a:off x="12611744" y="14834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4" name="直線コネクタ 703"/>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07" name="【児童館】&#10;一人当たり面積最大値テキスト"/>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08" name="直線コネクタ 707"/>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709" name="【児童館】&#10;一人当たり面積平均値テキスト"/>
        <xdr:cNvSpPr txBox="1"/>
      </xdr:nvSpPr>
      <xdr:spPr>
        <a:xfrm>
          <a:off x="221996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10" name="フローチャート: 判断 709"/>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1" name="フローチャート: 判断 710"/>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2" name="フローチャート: 判断 711"/>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3" name="フローチャート: 判断 712"/>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4" name="フローチャート: 判断 713"/>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6350</xdr:rowOff>
    </xdr:from>
    <xdr:to>
      <xdr:col>116</xdr:col>
      <xdr:colOff>114300</xdr:colOff>
      <xdr:row>80</xdr:row>
      <xdr:rowOff>107950</xdr:rowOff>
    </xdr:to>
    <xdr:sp macro="" textlink="">
      <xdr:nvSpPr>
        <xdr:cNvPr id="720" name="楕円 719"/>
        <xdr:cNvSpPr/>
      </xdr:nvSpPr>
      <xdr:spPr>
        <a:xfrm>
          <a:off x="221107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29227</xdr:rowOff>
    </xdr:from>
    <xdr:ext cx="469744" cy="259045"/>
    <xdr:sp macro="" textlink="">
      <xdr:nvSpPr>
        <xdr:cNvPr id="721" name="【児童館】&#10;一人当たり面積該当値テキスト"/>
        <xdr:cNvSpPr txBox="1"/>
      </xdr:nvSpPr>
      <xdr:spPr>
        <a:xfrm>
          <a:off x="22199600"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25400</xdr:rowOff>
    </xdr:from>
    <xdr:to>
      <xdr:col>112</xdr:col>
      <xdr:colOff>38100</xdr:colOff>
      <xdr:row>81</xdr:row>
      <xdr:rowOff>127000</xdr:rowOff>
    </xdr:to>
    <xdr:sp macro="" textlink="">
      <xdr:nvSpPr>
        <xdr:cNvPr id="722" name="楕円 721"/>
        <xdr:cNvSpPr/>
      </xdr:nvSpPr>
      <xdr:spPr>
        <a:xfrm>
          <a:off x="21272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57150</xdr:rowOff>
    </xdr:from>
    <xdr:to>
      <xdr:col>116</xdr:col>
      <xdr:colOff>63500</xdr:colOff>
      <xdr:row>81</xdr:row>
      <xdr:rowOff>76200</xdr:rowOff>
    </xdr:to>
    <xdr:cxnSp macro="">
      <xdr:nvCxnSpPr>
        <xdr:cNvPr id="723" name="直線コネクタ 722"/>
        <xdr:cNvCxnSpPr/>
      </xdr:nvCxnSpPr>
      <xdr:spPr>
        <a:xfrm flipV="1">
          <a:off x="21323300" y="137731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44450</xdr:rowOff>
    </xdr:from>
    <xdr:to>
      <xdr:col>107</xdr:col>
      <xdr:colOff>101600</xdr:colOff>
      <xdr:row>81</xdr:row>
      <xdr:rowOff>146050</xdr:rowOff>
    </xdr:to>
    <xdr:sp macro="" textlink="">
      <xdr:nvSpPr>
        <xdr:cNvPr id="724" name="楕円 723"/>
        <xdr:cNvSpPr/>
      </xdr:nvSpPr>
      <xdr:spPr>
        <a:xfrm>
          <a:off x="20383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76200</xdr:rowOff>
    </xdr:from>
    <xdr:to>
      <xdr:col>111</xdr:col>
      <xdr:colOff>177800</xdr:colOff>
      <xdr:row>81</xdr:row>
      <xdr:rowOff>95250</xdr:rowOff>
    </xdr:to>
    <xdr:cxnSp macro="">
      <xdr:nvCxnSpPr>
        <xdr:cNvPr id="725" name="直線コネクタ 724"/>
        <xdr:cNvCxnSpPr/>
      </xdr:nvCxnSpPr>
      <xdr:spPr>
        <a:xfrm flipV="1">
          <a:off x="20434300" y="13963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44450</xdr:rowOff>
    </xdr:from>
    <xdr:to>
      <xdr:col>102</xdr:col>
      <xdr:colOff>165100</xdr:colOff>
      <xdr:row>81</xdr:row>
      <xdr:rowOff>146050</xdr:rowOff>
    </xdr:to>
    <xdr:sp macro="" textlink="">
      <xdr:nvSpPr>
        <xdr:cNvPr id="726" name="楕円 725"/>
        <xdr:cNvSpPr/>
      </xdr:nvSpPr>
      <xdr:spPr>
        <a:xfrm>
          <a:off x="19494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95250</xdr:rowOff>
    </xdr:from>
    <xdr:to>
      <xdr:col>107</xdr:col>
      <xdr:colOff>50800</xdr:colOff>
      <xdr:row>81</xdr:row>
      <xdr:rowOff>95250</xdr:rowOff>
    </xdr:to>
    <xdr:cxnSp macro="">
      <xdr:nvCxnSpPr>
        <xdr:cNvPr id="727" name="直線コネクタ 726"/>
        <xdr:cNvCxnSpPr/>
      </xdr:nvCxnSpPr>
      <xdr:spPr>
        <a:xfrm>
          <a:off x="19545300" y="1398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63500</xdr:rowOff>
    </xdr:from>
    <xdr:to>
      <xdr:col>98</xdr:col>
      <xdr:colOff>38100</xdr:colOff>
      <xdr:row>81</xdr:row>
      <xdr:rowOff>165100</xdr:rowOff>
    </xdr:to>
    <xdr:sp macro="" textlink="">
      <xdr:nvSpPr>
        <xdr:cNvPr id="728" name="楕円 727"/>
        <xdr:cNvSpPr/>
      </xdr:nvSpPr>
      <xdr:spPr>
        <a:xfrm>
          <a:off x="18605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95250</xdr:rowOff>
    </xdr:from>
    <xdr:to>
      <xdr:col>102</xdr:col>
      <xdr:colOff>114300</xdr:colOff>
      <xdr:row>81</xdr:row>
      <xdr:rowOff>114300</xdr:rowOff>
    </xdr:to>
    <xdr:cxnSp macro="">
      <xdr:nvCxnSpPr>
        <xdr:cNvPr id="729" name="直線コネクタ 728"/>
        <xdr:cNvCxnSpPr/>
      </xdr:nvCxnSpPr>
      <xdr:spPr>
        <a:xfrm flipV="1">
          <a:off x="18656300" y="13982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30"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31"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32" name="n_3ave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733" name="n_4aveValue【児童館】&#10;一人当たり面積"/>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143527</xdr:rowOff>
    </xdr:from>
    <xdr:ext cx="469744" cy="259045"/>
    <xdr:sp macro="" textlink="">
      <xdr:nvSpPr>
        <xdr:cNvPr id="734" name="n_1mainValue【児童館】&#10;一人当たり面積"/>
        <xdr:cNvSpPr txBox="1"/>
      </xdr:nvSpPr>
      <xdr:spPr>
        <a:xfrm>
          <a:off x="21075727"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162577</xdr:rowOff>
    </xdr:from>
    <xdr:ext cx="469744" cy="259045"/>
    <xdr:sp macro="" textlink="">
      <xdr:nvSpPr>
        <xdr:cNvPr id="735" name="n_2mainValue【児童館】&#10;一人当たり面積"/>
        <xdr:cNvSpPr txBox="1"/>
      </xdr:nvSpPr>
      <xdr:spPr>
        <a:xfrm>
          <a:off x="20199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162577</xdr:rowOff>
    </xdr:from>
    <xdr:ext cx="469744" cy="259045"/>
    <xdr:sp macro="" textlink="">
      <xdr:nvSpPr>
        <xdr:cNvPr id="736" name="n_3mainValue【児童館】&#10;一人当たり面積"/>
        <xdr:cNvSpPr txBox="1"/>
      </xdr:nvSpPr>
      <xdr:spPr>
        <a:xfrm>
          <a:off x="19310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10177</xdr:rowOff>
    </xdr:from>
    <xdr:ext cx="469744" cy="259045"/>
    <xdr:sp macro="" textlink="">
      <xdr:nvSpPr>
        <xdr:cNvPr id="737" name="n_4mainValue【児童館】&#10;一人当たり面積"/>
        <xdr:cNvSpPr txBox="1"/>
      </xdr:nvSpPr>
      <xdr:spPr>
        <a:xfrm>
          <a:off x="18421427"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9" name="直線コネクタ 74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0" name="テキスト ボックス 74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1" name="直線コネクタ 75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2" name="テキスト ボックス 75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3" name="直線コネクタ 7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4" name="テキスト ボックス 7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5" name="直線コネクタ 75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6" name="テキスト ボックス 75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7" name="直線コネクタ 75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8" name="テキスト ボックス 75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0" name="テキスト ボックス 75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762" name="直線コネクタ 761"/>
        <xdr:cNvCxnSpPr/>
      </xdr:nvCxnSpPr>
      <xdr:spPr>
        <a:xfrm flipV="1">
          <a:off x="16318864" y="17204055"/>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3"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4" name="直線コネクタ 76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765" name="【公民館】&#10;有形固定資産減価償却率最大値テキスト"/>
        <xdr:cNvSpPr txBox="1"/>
      </xdr:nvSpPr>
      <xdr:spPr>
        <a:xfrm>
          <a:off x="16357600" y="1697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766" name="直線コネクタ 765"/>
        <xdr:cNvCxnSpPr/>
      </xdr:nvCxnSpPr>
      <xdr:spPr>
        <a:xfrm>
          <a:off x="16230600" y="1720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61613</xdr:rowOff>
    </xdr:from>
    <xdr:ext cx="405111" cy="259045"/>
    <xdr:sp macro="" textlink="">
      <xdr:nvSpPr>
        <xdr:cNvPr id="767" name="【公民館】&#10;有形固定資産減価償却率平均値テキスト"/>
        <xdr:cNvSpPr txBox="1"/>
      </xdr:nvSpPr>
      <xdr:spPr>
        <a:xfrm>
          <a:off x="16357600" y="17720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768" name="フローチャート: 判断 767"/>
        <xdr:cNvSpPr/>
      </xdr:nvSpPr>
      <xdr:spPr>
        <a:xfrm>
          <a:off x="162687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69" name="フローチャート: 判断 768"/>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770" name="フローチャート: 判断 769"/>
        <xdr:cNvSpPr/>
      </xdr:nvSpPr>
      <xdr:spPr>
        <a:xfrm>
          <a:off x="14541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771" name="フローチャート: 判断 770"/>
        <xdr:cNvSpPr/>
      </xdr:nvSpPr>
      <xdr:spPr>
        <a:xfrm>
          <a:off x="13652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772" name="フローチャート: 判断 771"/>
        <xdr:cNvSpPr/>
      </xdr:nvSpPr>
      <xdr:spPr>
        <a:xfrm>
          <a:off x="12763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8255</xdr:rowOff>
    </xdr:from>
    <xdr:to>
      <xdr:col>85</xdr:col>
      <xdr:colOff>177800</xdr:colOff>
      <xdr:row>106</xdr:row>
      <xdr:rowOff>109855</xdr:rowOff>
    </xdr:to>
    <xdr:sp macro="" textlink="">
      <xdr:nvSpPr>
        <xdr:cNvPr id="778" name="楕円 777"/>
        <xdr:cNvSpPr/>
      </xdr:nvSpPr>
      <xdr:spPr>
        <a:xfrm>
          <a:off x="162687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158132</xdr:rowOff>
    </xdr:from>
    <xdr:ext cx="405111" cy="259045"/>
    <xdr:sp macro="" textlink="">
      <xdr:nvSpPr>
        <xdr:cNvPr id="779" name="【公民館】&#10;有形固定資産減価償却率該当値テキスト"/>
        <xdr:cNvSpPr txBox="1"/>
      </xdr:nvSpPr>
      <xdr:spPr>
        <a:xfrm>
          <a:off x="16357600" y="1816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154939</xdr:rowOff>
    </xdr:from>
    <xdr:to>
      <xdr:col>81</xdr:col>
      <xdr:colOff>101600</xdr:colOff>
      <xdr:row>106</xdr:row>
      <xdr:rowOff>85089</xdr:rowOff>
    </xdr:to>
    <xdr:sp macro="" textlink="">
      <xdr:nvSpPr>
        <xdr:cNvPr id="780" name="楕円 779"/>
        <xdr:cNvSpPr/>
      </xdr:nvSpPr>
      <xdr:spPr>
        <a:xfrm>
          <a:off x="15430500"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34289</xdr:rowOff>
    </xdr:from>
    <xdr:to>
      <xdr:col>85</xdr:col>
      <xdr:colOff>127000</xdr:colOff>
      <xdr:row>106</xdr:row>
      <xdr:rowOff>59055</xdr:rowOff>
    </xdr:to>
    <xdr:cxnSp macro="">
      <xdr:nvCxnSpPr>
        <xdr:cNvPr id="781" name="直線コネクタ 780"/>
        <xdr:cNvCxnSpPr/>
      </xdr:nvCxnSpPr>
      <xdr:spPr>
        <a:xfrm>
          <a:off x="15481300" y="18207989"/>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126364</xdr:rowOff>
    </xdr:from>
    <xdr:to>
      <xdr:col>76</xdr:col>
      <xdr:colOff>165100</xdr:colOff>
      <xdr:row>106</xdr:row>
      <xdr:rowOff>56514</xdr:rowOff>
    </xdr:to>
    <xdr:sp macro="" textlink="">
      <xdr:nvSpPr>
        <xdr:cNvPr id="782" name="楕円 781"/>
        <xdr:cNvSpPr/>
      </xdr:nvSpPr>
      <xdr:spPr>
        <a:xfrm>
          <a:off x="14541500" y="181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5714</xdr:rowOff>
    </xdr:from>
    <xdr:to>
      <xdr:col>81</xdr:col>
      <xdr:colOff>50800</xdr:colOff>
      <xdr:row>106</xdr:row>
      <xdr:rowOff>34289</xdr:rowOff>
    </xdr:to>
    <xdr:cxnSp macro="">
      <xdr:nvCxnSpPr>
        <xdr:cNvPr id="783" name="直線コネクタ 782"/>
        <xdr:cNvCxnSpPr/>
      </xdr:nvCxnSpPr>
      <xdr:spPr>
        <a:xfrm>
          <a:off x="14592300" y="1817941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93980</xdr:rowOff>
    </xdr:from>
    <xdr:to>
      <xdr:col>72</xdr:col>
      <xdr:colOff>38100</xdr:colOff>
      <xdr:row>106</xdr:row>
      <xdr:rowOff>24130</xdr:rowOff>
    </xdr:to>
    <xdr:sp macro="" textlink="">
      <xdr:nvSpPr>
        <xdr:cNvPr id="784" name="楕円 783"/>
        <xdr:cNvSpPr/>
      </xdr:nvSpPr>
      <xdr:spPr>
        <a:xfrm>
          <a:off x="13652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144780</xdr:rowOff>
    </xdr:from>
    <xdr:to>
      <xdr:col>76</xdr:col>
      <xdr:colOff>114300</xdr:colOff>
      <xdr:row>106</xdr:row>
      <xdr:rowOff>5714</xdr:rowOff>
    </xdr:to>
    <xdr:cxnSp macro="">
      <xdr:nvCxnSpPr>
        <xdr:cNvPr id="785" name="直線コネクタ 784"/>
        <xdr:cNvCxnSpPr/>
      </xdr:nvCxnSpPr>
      <xdr:spPr>
        <a:xfrm>
          <a:off x="13703300" y="1814703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61595</xdr:rowOff>
    </xdr:from>
    <xdr:to>
      <xdr:col>67</xdr:col>
      <xdr:colOff>101600</xdr:colOff>
      <xdr:row>105</xdr:row>
      <xdr:rowOff>163195</xdr:rowOff>
    </xdr:to>
    <xdr:sp macro="" textlink="">
      <xdr:nvSpPr>
        <xdr:cNvPr id="786" name="楕円 785"/>
        <xdr:cNvSpPr/>
      </xdr:nvSpPr>
      <xdr:spPr>
        <a:xfrm>
          <a:off x="127635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112395</xdr:rowOff>
    </xdr:from>
    <xdr:to>
      <xdr:col>71</xdr:col>
      <xdr:colOff>177800</xdr:colOff>
      <xdr:row>105</xdr:row>
      <xdr:rowOff>144780</xdr:rowOff>
    </xdr:to>
    <xdr:cxnSp macro="">
      <xdr:nvCxnSpPr>
        <xdr:cNvPr id="787" name="直線コネクタ 786"/>
        <xdr:cNvCxnSpPr/>
      </xdr:nvCxnSpPr>
      <xdr:spPr>
        <a:xfrm>
          <a:off x="12814300" y="181146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788" name="n_1aveValue【公民館】&#10;有形固定資産減価償却率"/>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164482</xdr:rowOff>
    </xdr:from>
    <xdr:ext cx="405111" cy="259045"/>
    <xdr:sp macro="" textlink="">
      <xdr:nvSpPr>
        <xdr:cNvPr id="789" name="n_2aveValue【公民館】&#10;有形固定資産減価償却率"/>
        <xdr:cNvSpPr txBox="1"/>
      </xdr:nvSpPr>
      <xdr:spPr>
        <a:xfrm>
          <a:off x="143897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101616</xdr:rowOff>
    </xdr:from>
    <xdr:ext cx="405111" cy="259045"/>
    <xdr:sp macro="" textlink="">
      <xdr:nvSpPr>
        <xdr:cNvPr id="790" name="n_3aveValue【公民館】&#10;有形固定資産減価償却率"/>
        <xdr:cNvSpPr txBox="1"/>
      </xdr:nvSpPr>
      <xdr:spPr>
        <a:xfrm>
          <a:off x="13500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84472</xdr:rowOff>
    </xdr:from>
    <xdr:ext cx="405111" cy="259045"/>
    <xdr:sp macro="" textlink="">
      <xdr:nvSpPr>
        <xdr:cNvPr id="791" name="n_4aveValue【公民館】&#10;有形固定資産減価償却率"/>
        <xdr:cNvSpPr txBox="1"/>
      </xdr:nvSpPr>
      <xdr:spPr>
        <a:xfrm>
          <a:off x="12611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76216</xdr:rowOff>
    </xdr:from>
    <xdr:ext cx="405111" cy="259045"/>
    <xdr:sp macro="" textlink="">
      <xdr:nvSpPr>
        <xdr:cNvPr id="792" name="n_1mainValue【公民館】&#10;有形固定資産減価償却率"/>
        <xdr:cNvSpPr txBox="1"/>
      </xdr:nvSpPr>
      <xdr:spPr>
        <a:xfrm>
          <a:off x="15266044" y="1824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47641</xdr:rowOff>
    </xdr:from>
    <xdr:ext cx="405111" cy="259045"/>
    <xdr:sp macro="" textlink="">
      <xdr:nvSpPr>
        <xdr:cNvPr id="793" name="n_2mainValue【公民館】&#10;有形固定資産減価償却率"/>
        <xdr:cNvSpPr txBox="1"/>
      </xdr:nvSpPr>
      <xdr:spPr>
        <a:xfrm>
          <a:off x="14389744" y="1822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15257</xdr:rowOff>
    </xdr:from>
    <xdr:ext cx="405111" cy="259045"/>
    <xdr:sp macro="" textlink="">
      <xdr:nvSpPr>
        <xdr:cNvPr id="794" name="n_3mainValue【公民館】&#10;有形固定資産減価償却率"/>
        <xdr:cNvSpPr txBox="1"/>
      </xdr:nvSpPr>
      <xdr:spPr>
        <a:xfrm>
          <a:off x="13500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154322</xdr:rowOff>
    </xdr:from>
    <xdr:ext cx="405111" cy="259045"/>
    <xdr:sp macro="" textlink="">
      <xdr:nvSpPr>
        <xdr:cNvPr id="795" name="n_4mainValue【公民館】&#10;有形固定資産減価償却率"/>
        <xdr:cNvSpPr txBox="1"/>
      </xdr:nvSpPr>
      <xdr:spPr>
        <a:xfrm>
          <a:off x="12611744" y="1815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821" name="直線コネクタ 820"/>
        <xdr:cNvCxnSpPr/>
      </xdr:nvCxnSpPr>
      <xdr:spPr>
        <a:xfrm flipV="1">
          <a:off x="22160864" y="17070977"/>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2" name="【公民館】&#10;一人当たり面積最小値テキスト"/>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3" name="直線コネクタ 822"/>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824" name="【公民館】&#10;一人当たり面積最大値テキスト"/>
        <xdr:cNvSpPr txBox="1"/>
      </xdr:nvSpPr>
      <xdr:spPr>
        <a:xfrm>
          <a:off x="22199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825" name="直線コネクタ 824"/>
        <xdr:cNvCxnSpPr/>
      </xdr:nvCxnSpPr>
      <xdr:spPr>
        <a:xfrm>
          <a:off x="22072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21789</xdr:rowOff>
    </xdr:from>
    <xdr:ext cx="469744" cy="259045"/>
    <xdr:sp macro="" textlink="">
      <xdr:nvSpPr>
        <xdr:cNvPr id="826" name="【公民館】&#10;一人当たり面積平均値テキスト"/>
        <xdr:cNvSpPr txBox="1"/>
      </xdr:nvSpPr>
      <xdr:spPr>
        <a:xfrm>
          <a:off x="22199600" y="18366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27" name="フローチャート: 判断 826"/>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828" name="フローチャート: 判断 827"/>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29" name="フローチャート: 判断 828"/>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830" name="フローチャート: 判断 829"/>
        <xdr:cNvSpPr/>
      </xdr:nvSpPr>
      <xdr:spPr>
        <a:xfrm>
          <a:off x="19494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831" name="フローチャート: 判断 830"/>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10705</xdr:rowOff>
    </xdr:from>
    <xdr:to>
      <xdr:col>116</xdr:col>
      <xdr:colOff>114300</xdr:colOff>
      <xdr:row>105</xdr:row>
      <xdr:rowOff>112305</xdr:rowOff>
    </xdr:to>
    <xdr:sp macro="" textlink="">
      <xdr:nvSpPr>
        <xdr:cNvPr id="837" name="楕円 836"/>
        <xdr:cNvSpPr/>
      </xdr:nvSpPr>
      <xdr:spPr>
        <a:xfrm>
          <a:off x="221107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33582</xdr:rowOff>
    </xdr:from>
    <xdr:ext cx="469744" cy="259045"/>
    <xdr:sp macro="" textlink="">
      <xdr:nvSpPr>
        <xdr:cNvPr id="838" name="【公民館】&#10;一人当たり面積該当値テキスト"/>
        <xdr:cNvSpPr txBox="1"/>
      </xdr:nvSpPr>
      <xdr:spPr>
        <a:xfrm>
          <a:off x="22199600" y="1786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23768</xdr:rowOff>
    </xdr:from>
    <xdr:to>
      <xdr:col>112</xdr:col>
      <xdr:colOff>38100</xdr:colOff>
      <xdr:row>105</xdr:row>
      <xdr:rowOff>125368</xdr:rowOff>
    </xdr:to>
    <xdr:sp macro="" textlink="">
      <xdr:nvSpPr>
        <xdr:cNvPr id="839" name="楕円 838"/>
        <xdr:cNvSpPr/>
      </xdr:nvSpPr>
      <xdr:spPr>
        <a:xfrm>
          <a:off x="21272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61505</xdr:rowOff>
    </xdr:from>
    <xdr:to>
      <xdr:col>116</xdr:col>
      <xdr:colOff>63500</xdr:colOff>
      <xdr:row>105</xdr:row>
      <xdr:rowOff>74568</xdr:rowOff>
    </xdr:to>
    <xdr:cxnSp macro="">
      <xdr:nvCxnSpPr>
        <xdr:cNvPr id="840" name="直線コネクタ 839"/>
        <xdr:cNvCxnSpPr/>
      </xdr:nvCxnSpPr>
      <xdr:spPr>
        <a:xfrm flipV="1">
          <a:off x="21323300" y="18063755"/>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85816</xdr:rowOff>
    </xdr:from>
    <xdr:to>
      <xdr:col>107</xdr:col>
      <xdr:colOff>101600</xdr:colOff>
      <xdr:row>106</xdr:row>
      <xdr:rowOff>15966</xdr:rowOff>
    </xdr:to>
    <xdr:sp macro="" textlink="">
      <xdr:nvSpPr>
        <xdr:cNvPr id="841" name="楕円 840"/>
        <xdr:cNvSpPr/>
      </xdr:nvSpPr>
      <xdr:spPr>
        <a:xfrm>
          <a:off x="20383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74568</xdr:rowOff>
    </xdr:from>
    <xdr:to>
      <xdr:col>111</xdr:col>
      <xdr:colOff>177800</xdr:colOff>
      <xdr:row>105</xdr:row>
      <xdr:rowOff>136616</xdr:rowOff>
    </xdr:to>
    <xdr:cxnSp macro="">
      <xdr:nvCxnSpPr>
        <xdr:cNvPr id="842" name="直線コネクタ 841"/>
        <xdr:cNvCxnSpPr/>
      </xdr:nvCxnSpPr>
      <xdr:spPr>
        <a:xfrm flipV="1">
          <a:off x="20434300" y="18076818"/>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843" name="楕円 842"/>
        <xdr:cNvSpPr/>
      </xdr:nvSpPr>
      <xdr:spPr>
        <a:xfrm>
          <a:off x="19494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136616</xdr:rowOff>
    </xdr:from>
    <xdr:to>
      <xdr:col>107</xdr:col>
      <xdr:colOff>50800</xdr:colOff>
      <xdr:row>105</xdr:row>
      <xdr:rowOff>146413</xdr:rowOff>
    </xdr:to>
    <xdr:cxnSp macro="">
      <xdr:nvCxnSpPr>
        <xdr:cNvPr id="844" name="直線コネクタ 843"/>
        <xdr:cNvCxnSpPr/>
      </xdr:nvCxnSpPr>
      <xdr:spPr>
        <a:xfrm flipV="1">
          <a:off x="19545300" y="1813886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845" name="楕円 844"/>
        <xdr:cNvSpPr/>
      </xdr:nvSpPr>
      <xdr:spPr>
        <a:xfrm>
          <a:off x="18605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146413</xdr:rowOff>
    </xdr:from>
    <xdr:to>
      <xdr:col>102</xdr:col>
      <xdr:colOff>114300</xdr:colOff>
      <xdr:row>105</xdr:row>
      <xdr:rowOff>149679</xdr:rowOff>
    </xdr:to>
    <xdr:cxnSp macro="">
      <xdr:nvCxnSpPr>
        <xdr:cNvPr id="846" name="直線コネクタ 845"/>
        <xdr:cNvCxnSpPr/>
      </xdr:nvCxnSpPr>
      <xdr:spPr>
        <a:xfrm flipV="1">
          <a:off x="18656300" y="181486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142620</xdr:rowOff>
    </xdr:from>
    <xdr:ext cx="469744" cy="259045"/>
    <xdr:sp macro="" textlink="">
      <xdr:nvSpPr>
        <xdr:cNvPr id="847" name="n_1aveValue【公民館】&#10;一人当たり面積"/>
        <xdr:cNvSpPr txBox="1"/>
      </xdr:nvSpPr>
      <xdr:spPr>
        <a:xfrm>
          <a:off x="210757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139354</xdr:rowOff>
    </xdr:from>
    <xdr:ext cx="469744" cy="259045"/>
    <xdr:sp macro="" textlink="">
      <xdr:nvSpPr>
        <xdr:cNvPr id="848" name="n_2aveValue【公民館】&#10;一人当たり面積"/>
        <xdr:cNvSpPr txBox="1"/>
      </xdr:nvSpPr>
      <xdr:spPr>
        <a:xfrm>
          <a:off x="20199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132822</xdr:rowOff>
    </xdr:from>
    <xdr:ext cx="469744" cy="259045"/>
    <xdr:sp macro="" textlink="">
      <xdr:nvSpPr>
        <xdr:cNvPr id="849" name="n_3aveValue【公民館】&#10;一人当たり面積"/>
        <xdr:cNvSpPr txBox="1"/>
      </xdr:nvSpPr>
      <xdr:spPr>
        <a:xfrm>
          <a:off x="19310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139354</xdr:rowOff>
    </xdr:from>
    <xdr:ext cx="469744" cy="259045"/>
    <xdr:sp macro="" textlink="">
      <xdr:nvSpPr>
        <xdr:cNvPr id="850" name="n_4aveValue【公民館】&#10;一人当たり面積"/>
        <xdr:cNvSpPr txBox="1"/>
      </xdr:nvSpPr>
      <xdr:spPr>
        <a:xfrm>
          <a:off x="18421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141895</xdr:rowOff>
    </xdr:from>
    <xdr:ext cx="469744" cy="259045"/>
    <xdr:sp macro="" textlink="">
      <xdr:nvSpPr>
        <xdr:cNvPr id="851" name="n_1mainValue【公民館】&#10;一人当たり面積"/>
        <xdr:cNvSpPr txBox="1"/>
      </xdr:nvSpPr>
      <xdr:spPr>
        <a:xfrm>
          <a:off x="21075727" y="1780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32493</xdr:rowOff>
    </xdr:from>
    <xdr:ext cx="469744" cy="259045"/>
    <xdr:sp macro="" textlink="">
      <xdr:nvSpPr>
        <xdr:cNvPr id="852" name="n_2mainValue【公民館】&#10;一人当たり面積"/>
        <xdr:cNvSpPr txBox="1"/>
      </xdr:nvSpPr>
      <xdr:spPr>
        <a:xfrm>
          <a:off x="20199427" y="1786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853" name="n_3mainValue【公民館】&#10;一人当たり面積"/>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45556</xdr:rowOff>
    </xdr:from>
    <xdr:ext cx="469744" cy="259045"/>
    <xdr:sp macro="" textlink="">
      <xdr:nvSpPr>
        <xdr:cNvPr id="854" name="n_4mainValue【公民館】&#10;一人当たり面積"/>
        <xdr:cNvSpPr txBox="1"/>
      </xdr:nvSpPr>
      <xdr:spPr>
        <a:xfrm>
          <a:off x="18421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以外の施設類型において、有形固定資産減価償却が平均を上回っている。また、一人当たり面積を見ると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などの面積が平均と比較して特に大きくなっている。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総合管理計画に基づき「施設の適正配置」、「長寿命化の推進」、「施設の整備・管理にかかるコストの削減」を基本方針として、各種施設の老朽化、多額の更新・改修費用への対応、人口規模の変化に応じた施設の規模・総量の最適化に取り組んでいく。</a:t>
          </a:r>
          <a:endParaRPr lang="ja-JP" altLang="ja-JP">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の一人当たり面積については、令和４年度の固定資産台帳への面積の計上誤りがあったため、正しい面積へ減少した上で再計算すると令和４年度の一人当たりの面積は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0.048</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となり、令和３年度に比べて大きな変動はない。</a:t>
          </a:r>
          <a:endParaRPr lang="ja-JP" altLang="ja-JP" sz="140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62,081
61,186
86.42
29,441,463
27,708,425
1,668,666
15,137,632
23,238,885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xdr:cNvCxnSpPr/>
      </xdr:nvCxnSpPr>
      <xdr:spPr>
        <a:xfrm flipV="1">
          <a:off x="4634865" y="5750378"/>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xdr:cNvSpPr txBox="1"/>
      </xdr:nvSpPr>
      <xdr:spPr>
        <a:xfrm>
          <a:off x="4673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xdr:cNvCxnSpPr/>
      </xdr:nvCxnSpPr>
      <xdr:spPr>
        <a:xfrm>
          <a:off x="4546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xdr:cNvSpPr txBox="1"/>
      </xdr:nvSpPr>
      <xdr:spPr>
        <a:xfrm>
          <a:off x="4673600" y="552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xdr:cNvCxnSpPr/>
      </xdr:nvCxnSpPr>
      <xdr:spPr>
        <a:xfrm>
          <a:off x="4546600" y="575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xdr:cNvSpPr txBox="1"/>
      </xdr:nvSpPr>
      <xdr:spPr>
        <a:xfrm>
          <a:off x="4673600" y="631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xdr:cNvSpPr/>
      </xdr:nvSpPr>
      <xdr:spPr>
        <a:xfrm>
          <a:off x="37465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macro="" textlink="">
      <xdr:nvSpPr>
        <xdr:cNvPr id="66" name="フローチャート: 判断 65"/>
        <xdr:cNvSpPr/>
      </xdr:nvSpPr>
      <xdr:spPr>
        <a:xfrm>
          <a:off x="2857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macro="" textlink="">
      <xdr:nvSpPr>
        <xdr:cNvPr id="67" name="フローチャート: 判断 66"/>
        <xdr:cNvSpPr/>
      </xdr:nvSpPr>
      <xdr:spPr>
        <a:xfrm>
          <a:off x="1968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111941</xdr:rowOff>
    </xdr:from>
    <xdr:to>
      <xdr:col>24</xdr:col>
      <xdr:colOff>114300</xdr:colOff>
      <xdr:row>40</xdr:row>
      <xdr:rowOff>42091</xdr:rowOff>
    </xdr:to>
    <xdr:sp macro="" textlink="">
      <xdr:nvSpPr>
        <xdr:cNvPr id="74" name="楕円 73"/>
        <xdr:cNvSpPr/>
      </xdr:nvSpPr>
      <xdr:spPr>
        <a:xfrm>
          <a:off x="45847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90368</xdr:rowOff>
    </xdr:from>
    <xdr:ext cx="405111" cy="259045"/>
    <xdr:sp macro="" textlink="">
      <xdr:nvSpPr>
        <xdr:cNvPr id="75" name="【図書館】&#10;有形固定資産減価償却率該当値テキスト"/>
        <xdr:cNvSpPr txBox="1"/>
      </xdr:nvSpPr>
      <xdr:spPr>
        <a:xfrm>
          <a:off x="4673600" y="677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82550</xdr:rowOff>
    </xdr:from>
    <xdr:to>
      <xdr:col>20</xdr:col>
      <xdr:colOff>38100</xdr:colOff>
      <xdr:row>40</xdr:row>
      <xdr:rowOff>12700</xdr:rowOff>
    </xdr:to>
    <xdr:sp macro="" textlink="">
      <xdr:nvSpPr>
        <xdr:cNvPr id="76" name="楕円 75"/>
        <xdr:cNvSpPr/>
      </xdr:nvSpPr>
      <xdr:spPr>
        <a:xfrm>
          <a:off x="3746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133350</xdr:rowOff>
    </xdr:from>
    <xdr:to>
      <xdr:col>24</xdr:col>
      <xdr:colOff>63500</xdr:colOff>
      <xdr:row>39</xdr:row>
      <xdr:rowOff>162741</xdr:rowOff>
    </xdr:to>
    <xdr:cxnSp macro="">
      <xdr:nvCxnSpPr>
        <xdr:cNvPr id="77" name="直線コネクタ 76"/>
        <xdr:cNvCxnSpPr/>
      </xdr:nvCxnSpPr>
      <xdr:spPr>
        <a:xfrm>
          <a:off x="3797300" y="681990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51526</xdr:rowOff>
    </xdr:from>
    <xdr:to>
      <xdr:col>15</xdr:col>
      <xdr:colOff>101600</xdr:colOff>
      <xdr:row>39</xdr:row>
      <xdr:rowOff>153126</xdr:rowOff>
    </xdr:to>
    <xdr:sp macro="" textlink="">
      <xdr:nvSpPr>
        <xdr:cNvPr id="78" name="楕円 77"/>
        <xdr:cNvSpPr/>
      </xdr:nvSpPr>
      <xdr:spPr>
        <a:xfrm>
          <a:off x="2857500" y="67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102326</xdr:rowOff>
    </xdr:from>
    <xdr:to>
      <xdr:col>19</xdr:col>
      <xdr:colOff>177800</xdr:colOff>
      <xdr:row>39</xdr:row>
      <xdr:rowOff>133350</xdr:rowOff>
    </xdr:to>
    <xdr:cxnSp macro="">
      <xdr:nvCxnSpPr>
        <xdr:cNvPr id="79" name="直線コネクタ 78"/>
        <xdr:cNvCxnSpPr/>
      </xdr:nvCxnSpPr>
      <xdr:spPr>
        <a:xfrm>
          <a:off x="2908300" y="678887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77651</xdr:rowOff>
    </xdr:from>
    <xdr:to>
      <xdr:col>10</xdr:col>
      <xdr:colOff>165100</xdr:colOff>
      <xdr:row>39</xdr:row>
      <xdr:rowOff>7801</xdr:rowOff>
    </xdr:to>
    <xdr:sp macro="" textlink="">
      <xdr:nvSpPr>
        <xdr:cNvPr id="80" name="楕円 79"/>
        <xdr:cNvSpPr/>
      </xdr:nvSpPr>
      <xdr:spPr>
        <a:xfrm>
          <a:off x="1968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128451</xdr:rowOff>
    </xdr:from>
    <xdr:to>
      <xdr:col>15</xdr:col>
      <xdr:colOff>50800</xdr:colOff>
      <xdr:row>39</xdr:row>
      <xdr:rowOff>102326</xdr:rowOff>
    </xdr:to>
    <xdr:cxnSp macro="">
      <xdr:nvCxnSpPr>
        <xdr:cNvPr id="81" name="直線コネクタ 80"/>
        <xdr:cNvCxnSpPr/>
      </xdr:nvCxnSpPr>
      <xdr:spPr>
        <a:xfrm>
          <a:off x="2019300" y="6643551"/>
          <a:ext cx="889000" cy="14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93980</xdr:rowOff>
    </xdr:from>
    <xdr:to>
      <xdr:col>6</xdr:col>
      <xdr:colOff>38100</xdr:colOff>
      <xdr:row>39</xdr:row>
      <xdr:rowOff>24130</xdr:rowOff>
    </xdr:to>
    <xdr:sp macro="" textlink="">
      <xdr:nvSpPr>
        <xdr:cNvPr id="82" name="楕円 81"/>
        <xdr:cNvSpPr/>
      </xdr:nvSpPr>
      <xdr:spPr>
        <a:xfrm>
          <a:off x="1079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128451</xdr:rowOff>
    </xdr:from>
    <xdr:to>
      <xdr:col>10</xdr:col>
      <xdr:colOff>114300</xdr:colOff>
      <xdr:row>38</xdr:row>
      <xdr:rowOff>144780</xdr:rowOff>
    </xdr:to>
    <xdr:cxnSp macro="">
      <xdr:nvCxnSpPr>
        <xdr:cNvPr id="83" name="直線コネクタ 82"/>
        <xdr:cNvCxnSpPr/>
      </xdr:nvCxnSpPr>
      <xdr:spPr>
        <a:xfrm flipV="1">
          <a:off x="1130300" y="664355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84" name="n_1aveValue【図書館】&#10;有形固定資産減価償却率"/>
        <xdr:cNvSpPr txBox="1"/>
      </xdr:nvSpPr>
      <xdr:spPr>
        <a:xfrm>
          <a:off x="35820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171285</xdr:rowOff>
    </xdr:from>
    <xdr:ext cx="405111" cy="259045"/>
    <xdr:sp macro="" textlink="">
      <xdr:nvSpPr>
        <xdr:cNvPr id="85" name="n_2aveValue【図書館】&#10;有形固定資産減価償却率"/>
        <xdr:cNvSpPr txBox="1"/>
      </xdr:nvSpPr>
      <xdr:spPr>
        <a:xfrm>
          <a:off x="2705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145160</xdr:rowOff>
    </xdr:from>
    <xdr:ext cx="405111" cy="259045"/>
    <xdr:sp macro="" textlink="">
      <xdr:nvSpPr>
        <xdr:cNvPr id="86" name="n_3aveValue【図書館】&#10;有形固定資産減価償却率"/>
        <xdr:cNvSpPr txBox="1"/>
      </xdr:nvSpPr>
      <xdr:spPr>
        <a:xfrm>
          <a:off x="1816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3827</xdr:rowOff>
    </xdr:from>
    <xdr:ext cx="405111" cy="259045"/>
    <xdr:sp macro="" textlink="">
      <xdr:nvSpPr>
        <xdr:cNvPr id="88" name="n_1mainValue【図書館】&#10;有形固定資産減価償却率"/>
        <xdr:cNvSpPr txBox="1"/>
      </xdr:nvSpPr>
      <xdr:spPr>
        <a:xfrm>
          <a:off x="35820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144253</xdr:rowOff>
    </xdr:from>
    <xdr:ext cx="405111" cy="259045"/>
    <xdr:sp macro="" textlink="">
      <xdr:nvSpPr>
        <xdr:cNvPr id="89" name="n_2mainValue【図書館】&#10;有形固定資産減価償却率"/>
        <xdr:cNvSpPr txBox="1"/>
      </xdr:nvSpPr>
      <xdr:spPr>
        <a:xfrm>
          <a:off x="2705744" y="683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170378</xdr:rowOff>
    </xdr:from>
    <xdr:ext cx="405111" cy="259045"/>
    <xdr:sp macro="" textlink="">
      <xdr:nvSpPr>
        <xdr:cNvPr id="90" name="n_3mainValue【図書館】&#10;有形固定資産減価償却率"/>
        <xdr:cNvSpPr txBox="1"/>
      </xdr:nvSpPr>
      <xdr:spPr>
        <a:xfrm>
          <a:off x="1816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15257</xdr:rowOff>
    </xdr:from>
    <xdr:ext cx="405111" cy="259045"/>
    <xdr:sp macro="" textlink="">
      <xdr:nvSpPr>
        <xdr:cNvPr id="91" name="n_4mainValue【図書館】&#10;有形固定資産減価償却率"/>
        <xdr:cNvSpPr txBox="1"/>
      </xdr:nvSpPr>
      <xdr:spPr>
        <a:xfrm>
          <a:off x="927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xdr:cNvCxnSpPr/>
      </xdr:nvCxnSpPr>
      <xdr:spPr>
        <a:xfrm flipV="1">
          <a:off x="10476865" y="584263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xdr:cNvSpPr txBox="1"/>
      </xdr:nvSpPr>
      <xdr:spPr>
        <a:xfrm>
          <a:off x="10515600" y="56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xdr:cNvCxnSpPr/>
      </xdr:nvCxnSpPr>
      <xdr:spPr>
        <a:xfrm>
          <a:off x="10388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88282</xdr:rowOff>
    </xdr:from>
    <xdr:ext cx="469744" cy="259045"/>
    <xdr:sp macro="" textlink="">
      <xdr:nvSpPr>
        <xdr:cNvPr id="116" name="【図書館】&#10;一人当たり面積平均値テキスト"/>
        <xdr:cNvSpPr txBox="1"/>
      </xdr:nvSpPr>
      <xdr:spPr>
        <a:xfrm>
          <a:off x="10515600" y="6603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xdr:cNvSpPr/>
      </xdr:nvSpPr>
      <xdr:spPr>
        <a:xfrm>
          <a:off x="104267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xdr:cNvSpPr/>
      </xdr:nvSpPr>
      <xdr:spPr>
        <a:xfrm>
          <a:off x="9588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19" name="フローチャート: 判断 118"/>
        <xdr:cNvSpPr/>
      </xdr:nvSpPr>
      <xdr:spPr>
        <a:xfrm>
          <a:off x="8699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1" name="フローチャート: 判断 120"/>
        <xdr:cNvSpPr/>
      </xdr:nvSpPr>
      <xdr:spPr>
        <a:xfrm>
          <a:off x="6921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xdr:rowOff>
    </xdr:from>
    <xdr:to>
      <xdr:col>55</xdr:col>
      <xdr:colOff>50800</xdr:colOff>
      <xdr:row>40</xdr:row>
      <xdr:rowOff>109855</xdr:rowOff>
    </xdr:to>
    <xdr:sp macro="" textlink="">
      <xdr:nvSpPr>
        <xdr:cNvPr id="127" name="楕円 126"/>
        <xdr:cNvSpPr/>
      </xdr:nvSpPr>
      <xdr:spPr>
        <a:xfrm>
          <a:off x="10426700"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94632</xdr:rowOff>
    </xdr:from>
    <xdr:ext cx="469744" cy="259045"/>
    <xdr:sp macro="" textlink="">
      <xdr:nvSpPr>
        <xdr:cNvPr id="128" name="【図書館】&#10;一人当たり面積該当値テキスト"/>
        <xdr:cNvSpPr txBox="1"/>
      </xdr:nvSpPr>
      <xdr:spPr>
        <a:xfrm>
          <a:off x="10515600" y="678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8255</xdr:rowOff>
    </xdr:from>
    <xdr:to>
      <xdr:col>50</xdr:col>
      <xdr:colOff>165100</xdr:colOff>
      <xdr:row>40</xdr:row>
      <xdr:rowOff>109855</xdr:rowOff>
    </xdr:to>
    <xdr:sp macro="" textlink="">
      <xdr:nvSpPr>
        <xdr:cNvPr id="129" name="楕円 128"/>
        <xdr:cNvSpPr/>
      </xdr:nvSpPr>
      <xdr:spPr>
        <a:xfrm>
          <a:off x="9588500"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59055</xdr:rowOff>
    </xdr:from>
    <xdr:to>
      <xdr:col>55</xdr:col>
      <xdr:colOff>0</xdr:colOff>
      <xdr:row>40</xdr:row>
      <xdr:rowOff>59055</xdr:rowOff>
    </xdr:to>
    <xdr:cxnSp macro="">
      <xdr:nvCxnSpPr>
        <xdr:cNvPr id="130" name="直線コネクタ 129"/>
        <xdr:cNvCxnSpPr/>
      </xdr:nvCxnSpPr>
      <xdr:spPr>
        <a:xfrm>
          <a:off x="9639300" y="69170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xdr:rowOff>
    </xdr:from>
    <xdr:to>
      <xdr:col>46</xdr:col>
      <xdr:colOff>38100</xdr:colOff>
      <xdr:row>40</xdr:row>
      <xdr:rowOff>115570</xdr:rowOff>
    </xdr:to>
    <xdr:sp macro="" textlink="">
      <xdr:nvSpPr>
        <xdr:cNvPr id="131" name="楕円 130"/>
        <xdr:cNvSpPr/>
      </xdr:nvSpPr>
      <xdr:spPr>
        <a:xfrm>
          <a:off x="8699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59055</xdr:rowOff>
    </xdr:from>
    <xdr:to>
      <xdr:col>50</xdr:col>
      <xdr:colOff>114300</xdr:colOff>
      <xdr:row>40</xdr:row>
      <xdr:rowOff>64770</xdr:rowOff>
    </xdr:to>
    <xdr:cxnSp macro="">
      <xdr:nvCxnSpPr>
        <xdr:cNvPr id="132" name="直線コネクタ 131"/>
        <xdr:cNvCxnSpPr/>
      </xdr:nvCxnSpPr>
      <xdr:spPr>
        <a:xfrm flipV="1">
          <a:off x="8750300" y="69170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13970</xdr:rowOff>
    </xdr:from>
    <xdr:to>
      <xdr:col>41</xdr:col>
      <xdr:colOff>101600</xdr:colOff>
      <xdr:row>40</xdr:row>
      <xdr:rowOff>115570</xdr:rowOff>
    </xdr:to>
    <xdr:sp macro="" textlink="">
      <xdr:nvSpPr>
        <xdr:cNvPr id="133" name="楕円 132"/>
        <xdr:cNvSpPr/>
      </xdr:nvSpPr>
      <xdr:spPr>
        <a:xfrm>
          <a:off x="7810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64770</xdr:rowOff>
    </xdr:from>
    <xdr:to>
      <xdr:col>45</xdr:col>
      <xdr:colOff>177800</xdr:colOff>
      <xdr:row>40</xdr:row>
      <xdr:rowOff>64770</xdr:rowOff>
    </xdr:to>
    <xdr:cxnSp macro="">
      <xdr:nvCxnSpPr>
        <xdr:cNvPr id="134" name="直線コネクタ 133"/>
        <xdr:cNvCxnSpPr/>
      </xdr:nvCxnSpPr>
      <xdr:spPr>
        <a:xfrm>
          <a:off x="7861300" y="692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13970</xdr:rowOff>
    </xdr:from>
    <xdr:to>
      <xdr:col>36</xdr:col>
      <xdr:colOff>165100</xdr:colOff>
      <xdr:row>40</xdr:row>
      <xdr:rowOff>115570</xdr:rowOff>
    </xdr:to>
    <xdr:sp macro="" textlink="">
      <xdr:nvSpPr>
        <xdr:cNvPr id="135" name="楕円 134"/>
        <xdr:cNvSpPr/>
      </xdr:nvSpPr>
      <xdr:spPr>
        <a:xfrm>
          <a:off x="6921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64770</xdr:rowOff>
    </xdr:from>
    <xdr:to>
      <xdr:col>41</xdr:col>
      <xdr:colOff>50800</xdr:colOff>
      <xdr:row>40</xdr:row>
      <xdr:rowOff>64770</xdr:rowOff>
    </xdr:to>
    <xdr:cxnSp macro="">
      <xdr:nvCxnSpPr>
        <xdr:cNvPr id="136" name="直線コネクタ 135"/>
        <xdr:cNvCxnSpPr/>
      </xdr:nvCxnSpPr>
      <xdr:spPr>
        <a:xfrm>
          <a:off x="6972300" y="692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12082</xdr:rowOff>
    </xdr:from>
    <xdr:ext cx="469744" cy="259045"/>
    <xdr:sp macro="" textlink="">
      <xdr:nvSpPr>
        <xdr:cNvPr id="137" name="n_1aveValue【図書館】&#10;一人当たり面積"/>
        <xdr:cNvSpPr txBox="1"/>
      </xdr:nvSpPr>
      <xdr:spPr>
        <a:xfrm>
          <a:off x="9391727"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12082</xdr:rowOff>
    </xdr:from>
    <xdr:ext cx="469744" cy="259045"/>
    <xdr:sp macro="" textlink="">
      <xdr:nvSpPr>
        <xdr:cNvPr id="138" name="n_2aveValue【図書館】&#10;一人当たり面積"/>
        <xdr:cNvSpPr txBox="1"/>
      </xdr:nvSpPr>
      <xdr:spPr>
        <a:xfrm>
          <a:off x="8515427"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23512</xdr:rowOff>
    </xdr:from>
    <xdr:ext cx="469744" cy="259045"/>
    <xdr:sp macro="" textlink="">
      <xdr:nvSpPr>
        <xdr:cNvPr id="140" name="n_4aveValue【図書館】&#10;一人当たり面積"/>
        <xdr:cNvSpPr txBox="1"/>
      </xdr:nvSpPr>
      <xdr:spPr>
        <a:xfrm>
          <a:off x="6737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100982</xdr:rowOff>
    </xdr:from>
    <xdr:ext cx="469744" cy="259045"/>
    <xdr:sp macro="" textlink="">
      <xdr:nvSpPr>
        <xdr:cNvPr id="141" name="n_1mainValue【図書館】&#10;一人当たり面積"/>
        <xdr:cNvSpPr txBox="1"/>
      </xdr:nvSpPr>
      <xdr:spPr>
        <a:xfrm>
          <a:off x="9391727" y="695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106697</xdr:rowOff>
    </xdr:from>
    <xdr:ext cx="469744" cy="259045"/>
    <xdr:sp macro="" textlink="">
      <xdr:nvSpPr>
        <xdr:cNvPr id="142" name="n_2mainValue【図書館】&#10;一人当たり面積"/>
        <xdr:cNvSpPr txBox="1"/>
      </xdr:nvSpPr>
      <xdr:spPr>
        <a:xfrm>
          <a:off x="8515427"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106697</xdr:rowOff>
    </xdr:from>
    <xdr:ext cx="469744" cy="259045"/>
    <xdr:sp macro="" textlink="">
      <xdr:nvSpPr>
        <xdr:cNvPr id="143" name="n_3mainValue【図書館】&#10;一人当たり面積"/>
        <xdr:cNvSpPr txBox="1"/>
      </xdr:nvSpPr>
      <xdr:spPr>
        <a:xfrm>
          <a:off x="7626427"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106697</xdr:rowOff>
    </xdr:from>
    <xdr:ext cx="469744" cy="259045"/>
    <xdr:sp macro="" textlink="">
      <xdr:nvSpPr>
        <xdr:cNvPr id="144" name="n_4mainValue【図書館】&#10;一人当たり面積"/>
        <xdr:cNvSpPr txBox="1"/>
      </xdr:nvSpPr>
      <xdr:spPr>
        <a:xfrm>
          <a:off x="6737427"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xdr:cNvCxnSpPr/>
      </xdr:nvCxnSpPr>
      <xdr:spPr>
        <a:xfrm flipV="1">
          <a:off x="4634865" y="95783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74" name="【体育館・プール】&#10;有形固定資産減価償却率平均値テキスト"/>
        <xdr:cNvSpPr txBox="1"/>
      </xdr:nvSpPr>
      <xdr:spPr>
        <a:xfrm>
          <a:off x="4673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xdr:cNvSpPr/>
      </xdr:nvSpPr>
      <xdr:spPr>
        <a:xfrm>
          <a:off x="3746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7" name="フローチャート: 判断 176"/>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9" name="フローチャート: 判断 178"/>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34925</xdr:rowOff>
    </xdr:from>
    <xdr:to>
      <xdr:col>24</xdr:col>
      <xdr:colOff>114300</xdr:colOff>
      <xdr:row>62</xdr:row>
      <xdr:rowOff>136525</xdr:rowOff>
    </xdr:to>
    <xdr:sp macro="" textlink="">
      <xdr:nvSpPr>
        <xdr:cNvPr id="185" name="楕円 184"/>
        <xdr:cNvSpPr/>
      </xdr:nvSpPr>
      <xdr:spPr>
        <a:xfrm>
          <a:off x="45847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13352</xdr:rowOff>
    </xdr:from>
    <xdr:ext cx="405111" cy="259045"/>
    <xdr:sp macro="" textlink="">
      <xdr:nvSpPr>
        <xdr:cNvPr id="186" name="【体育館・プール】&#10;有形固定資産減価償却率該当値テキスト"/>
        <xdr:cNvSpPr txBox="1"/>
      </xdr:nvSpPr>
      <xdr:spPr>
        <a:xfrm>
          <a:off x="4673600"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17780</xdr:rowOff>
    </xdr:from>
    <xdr:to>
      <xdr:col>20</xdr:col>
      <xdr:colOff>38100</xdr:colOff>
      <xdr:row>62</xdr:row>
      <xdr:rowOff>119380</xdr:rowOff>
    </xdr:to>
    <xdr:sp macro="" textlink="">
      <xdr:nvSpPr>
        <xdr:cNvPr id="187" name="楕円 186"/>
        <xdr:cNvSpPr/>
      </xdr:nvSpPr>
      <xdr:spPr>
        <a:xfrm>
          <a:off x="3746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68580</xdr:rowOff>
    </xdr:from>
    <xdr:to>
      <xdr:col>24</xdr:col>
      <xdr:colOff>63500</xdr:colOff>
      <xdr:row>62</xdr:row>
      <xdr:rowOff>85725</xdr:rowOff>
    </xdr:to>
    <xdr:cxnSp macro="">
      <xdr:nvCxnSpPr>
        <xdr:cNvPr id="188" name="直線コネクタ 187"/>
        <xdr:cNvCxnSpPr/>
      </xdr:nvCxnSpPr>
      <xdr:spPr>
        <a:xfrm>
          <a:off x="3797300" y="1069848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19685</xdr:rowOff>
    </xdr:from>
    <xdr:to>
      <xdr:col>15</xdr:col>
      <xdr:colOff>101600</xdr:colOff>
      <xdr:row>62</xdr:row>
      <xdr:rowOff>121285</xdr:rowOff>
    </xdr:to>
    <xdr:sp macro="" textlink="">
      <xdr:nvSpPr>
        <xdr:cNvPr id="189" name="楕円 188"/>
        <xdr:cNvSpPr/>
      </xdr:nvSpPr>
      <xdr:spPr>
        <a:xfrm>
          <a:off x="2857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68580</xdr:rowOff>
    </xdr:from>
    <xdr:to>
      <xdr:col>19</xdr:col>
      <xdr:colOff>177800</xdr:colOff>
      <xdr:row>62</xdr:row>
      <xdr:rowOff>70485</xdr:rowOff>
    </xdr:to>
    <xdr:cxnSp macro="">
      <xdr:nvCxnSpPr>
        <xdr:cNvPr id="190" name="直線コネクタ 189"/>
        <xdr:cNvCxnSpPr/>
      </xdr:nvCxnSpPr>
      <xdr:spPr>
        <a:xfrm flipV="1">
          <a:off x="2908300" y="106984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4445</xdr:rowOff>
    </xdr:from>
    <xdr:to>
      <xdr:col>10</xdr:col>
      <xdr:colOff>165100</xdr:colOff>
      <xdr:row>62</xdr:row>
      <xdr:rowOff>106045</xdr:rowOff>
    </xdr:to>
    <xdr:sp macro="" textlink="">
      <xdr:nvSpPr>
        <xdr:cNvPr id="191" name="楕円 190"/>
        <xdr:cNvSpPr/>
      </xdr:nvSpPr>
      <xdr:spPr>
        <a:xfrm>
          <a:off x="1968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55245</xdr:rowOff>
    </xdr:from>
    <xdr:to>
      <xdr:col>15</xdr:col>
      <xdr:colOff>50800</xdr:colOff>
      <xdr:row>62</xdr:row>
      <xdr:rowOff>70485</xdr:rowOff>
    </xdr:to>
    <xdr:cxnSp macro="">
      <xdr:nvCxnSpPr>
        <xdr:cNvPr id="192" name="直線コネクタ 191"/>
        <xdr:cNvCxnSpPr/>
      </xdr:nvCxnSpPr>
      <xdr:spPr>
        <a:xfrm>
          <a:off x="2019300" y="1068514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158750</xdr:rowOff>
    </xdr:from>
    <xdr:to>
      <xdr:col>6</xdr:col>
      <xdr:colOff>38100</xdr:colOff>
      <xdr:row>62</xdr:row>
      <xdr:rowOff>88900</xdr:rowOff>
    </xdr:to>
    <xdr:sp macro="" textlink="">
      <xdr:nvSpPr>
        <xdr:cNvPr id="193" name="楕円 192"/>
        <xdr:cNvSpPr/>
      </xdr:nvSpPr>
      <xdr:spPr>
        <a:xfrm>
          <a:off x="1079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38100</xdr:rowOff>
    </xdr:from>
    <xdr:to>
      <xdr:col>10</xdr:col>
      <xdr:colOff>114300</xdr:colOff>
      <xdr:row>62</xdr:row>
      <xdr:rowOff>55245</xdr:rowOff>
    </xdr:to>
    <xdr:cxnSp macro="">
      <xdr:nvCxnSpPr>
        <xdr:cNvPr id="194" name="直線コネクタ 193"/>
        <xdr:cNvCxnSpPr/>
      </xdr:nvCxnSpPr>
      <xdr:spPr>
        <a:xfrm>
          <a:off x="1130300" y="106680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116857</xdr:rowOff>
    </xdr:from>
    <xdr:ext cx="405111" cy="259045"/>
    <xdr:sp macro="" textlink="">
      <xdr:nvSpPr>
        <xdr:cNvPr id="195" name="n_1aveValue【体育館・プール】&#10;有形固定資産減価償却率"/>
        <xdr:cNvSpPr txBox="1"/>
      </xdr:nvSpPr>
      <xdr:spPr>
        <a:xfrm>
          <a:off x="3582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96" name="n_2aveValue【体育館・プール】&#10;有形固定資産減価償却率"/>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7" name="n_3aveValue【体育館・プール】&#10;有形固定資産減価償却率"/>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98" name="n_4aveValue【体育館・プール】&#10;有形固定資産減価償却率"/>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110507</xdr:rowOff>
    </xdr:from>
    <xdr:ext cx="405111" cy="259045"/>
    <xdr:sp macro="" textlink="">
      <xdr:nvSpPr>
        <xdr:cNvPr id="199" name="n_1mainValue【体育館・プール】&#10;有形固定資産減価償却率"/>
        <xdr:cNvSpPr txBox="1"/>
      </xdr:nvSpPr>
      <xdr:spPr>
        <a:xfrm>
          <a:off x="35820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112412</xdr:rowOff>
    </xdr:from>
    <xdr:ext cx="405111" cy="259045"/>
    <xdr:sp macro="" textlink="">
      <xdr:nvSpPr>
        <xdr:cNvPr id="200" name="n_2mainValue【体育館・プール】&#10;有形固定資産減価償却率"/>
        <xdr:cNvSpPr txBox="1"/>
      </xdr:nvSpPr>
      <xdr:spPr>
        <a:xfrm>
          <a:off x="2705744"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97172</xdr:rowOff>
    </xdr:from>
    <xdr:ext cx="405111" cy="259045"/>
    <xdr:sp macro="" textlink="">
      <xdr:nvSpPr>
        <xdr:cNvPr id="201" name="n_3mainValue【体育館・プール】&#10;有形固定資産減価償却率"/>
        <xdr:cNvSpPr txBox="1"/>
      </xdr:nvSpPr>
      <xdr:spPr>
        <a:xfrm>
          <a:off x="1816744"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80027</xdr:rowOff>
    </xdr:from>
    <xdr:ext cx="405111" cy="259045"/>
    <xdr:sp macro="" textlink="">
      <xdr:nvSpPr>
        <xdr:cNvPr id="202" name="n_4mainValue【体育館・プール】&#10;有形固定資産減価償却率"/>
        <xdr:cNvSpPr txBox="1"/>
      </xdr:nvSpPr>
      <xdr:spPr>
        <a:xfrm>
          <a:off x="9277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xdr:cNvCxnSpPr/>
      </xdr:nvCxnSpPr>
      <xdr:spPr>
        <a:xfrm flipV="1">
          <a:off x="10476865" y="9566910"/>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xdr:cNvSpPr txBox="1"/>
      </xdr:nvSpPr>
      <xdr:spPr>
        <a:xfrm>
          <a:off x="10515600" y="934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xdr:cNvCxnSpPr/>
      </xdr:nvCxnSpPr>
      <xdr:spPr>
        <a:xfrm>
          <a:off x="10388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152961</xdr:rowOff>
    </xdr:from>
    <xdr:ext cx="469744" cy="259045"/>
    <xdr:sp macro="" textlink="">
      <xdr:nvSpPr>
        <xdr:cNvPr id="233" name="【体育館・プール】&#10;一人当たり面積平均値テキスト"/>
        <xdr:cNvSpPr txBox="1"/>
      </xdr:nvSpPr>
      <xdr:spPr>
        <a:xfrm>
          <a:off x="10515600" y="10782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xdr:cNvSpPr/>
      </xdr:nvSpPr>
      <xdr:spPr>
        <a:xfrm>
          <a:off x="10426700" y="1080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36" name="フローチャート: 判断 235"/>
        <xdr:cNvSpPr/>
      </xdr:nvSpPr>
      <xdr:spPr>
        <a:xfrm>
          <a:off x="8699500" y="1074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macro="" textlink="">
      <xdr:nvSpPr>
        <xdr:cNvPr id="237" name="フローチャート: 判断 236"/>
        <xdr:cNvSpPr/>
      </xdr:nvSpPr>
      <xdr:spPr>
        <a:xfrm>
          <a:off x="7810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macro="" textlink="">
      <xdr:nvSpPr>
        <xdr:cNvPr id="238" name="フローチャート: 判断 237"/>
        <xdr:cNvSpPr/>
      </xdr:nvSpPr>
      <xdr:spPr>
        <a:xfrm>
          <a:off x="6921500" y="1080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136978</xdr:rowOff>
    </xdr:from>
    <xdr:to>
      <xdr:col>55</xdr:col>
      <xdr:colOff>50800</xdr:colOff>
      <xdr:row>63</xdr:row>
      <xdr:rowOff>67128</xdr:rowOff>
    </xdr:to>
    <xdr:sp macro="" textlink="">
      <xdr:nvSpPr>
        <xdr:cNvPr id="244" name="楕円 243"/>
        <xdr:cNvSpPr/>
      </xdr:nvSpPr>
      <xdr:spPr>
        <a:xfrm>
          <a:off x="10426700" y="107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159855</xdr:rowOff>
    </xdr:from>
    <xdr:ext cx="469744" cy="259045"/>
    <xdr:sp macro="" textlink="">
      <xdr:nvSpPr>
        <xdr:cNvPr id="245" name="【体育館・プール】&#10;一人当たり面積該当値テキスト"/>
        <xdr:cNvSpPr txBox="1"/>
      </xdr:nvSpPr>
      <xdr:spPr>
        <a:xfrm>
          <a:off x="10515600" y="1061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141877</xdr:rowOff>
    </xdr:from>
    <xdr:to>
      <xdr:col>50</xdr:col>
      <xdr:colOff>165100</xdr:colOff>
      <xdr:row>63</xdr:row>
      <xdr:rowOff>72027</xdr:rowOff>
    </xdr:to>
    <xdr:sp macro="" textlink="">
      <xdr:nvSpPr>
        <xdr:cNvPr id="246" name="楕円 245"/>
        <xdr:cNvSpPr/>
      </xdr:nvSpPr>
      <xdr:spPr>
        <a:xfrm>
          <a:off x="95885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16328</xdr:rowOff>
    </xdr:from>
    <xdr:to>
      <xdr:col>55</xdr:col>
      <xdr:colOff>0</xdr:colOff>
      <xdr:row>63</xdr:row>
      <xdr:rowOff>21227</xdr:rowOff>
    </xdr:to>
    <xdr:cxnSp macro="">
      <xdr:nvCxnSpPr>
        <xdr:cNvPr id="247" name="直線コネクタ 246"/>
        <xdr:cNvCxnSpPr/>
      </xdr:nvCxnSpPr>
      <xdr:spPr>
        <a:xfrm flipV="1">
          <a:off x="9639300" y="10817678"/>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145143</xdr:rowOff>
    </xdr:from>
    <xdr:to>
      <xdr:col>46</xdr:col>
      <xdr:colOff>38100</xdr:colOff>
      <xdr:row>63</xdr:row>
      <xdr:rowOff>75293</xdr:rowOff>
    </xdr:to>
    <xdr:sp macro="" textlink="">
      <xdr:nvSpPr>
        <xdr:cNvPr id="248" name="楕円 247"/>
        <xdr:cNvSpPr/>
      </xdr:nvSpPr>
      <xdr:spPr>
        <a:xfrm>
          <a:off x="8699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21227</xdr:rowOff>
    </xdr:from>
    <xdr:to>
      <xdr:col>50</xdr:col>
      <xdr:colOff>114300</xdr:colOff>
      <xdr:row>63</xdr:row>
      <xdr:rowOff>24493</xdr:rowOff>
    </xdr:to>
    <xdr:cxnSp macro="">
      <xdr:nvCxnSpPr>
        <xdr:cNvPr id="249" name="直線コネクタ 248"/>
        <xdr:cNvCxnSpPr/>
      </xdr:nvCxnSpPr>
      <xdr:spPr>
        <a:xfrm flipV="1">
          <a:off x="8750300" y="108225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148409</xdr:rowOff>
    </xdr:from>
    <xdr:to>
      <xdr:col>41</xdr:col>
      <xdr:colOff>101600</xdr:colOff>
      <xdr:row>63</xdr:row>
      <xdr:rowOff>78559</xdr:rowOff>
    </xdr:to>
    <xdr:sp macro="" textlink="">
      <xdr:nvSpPr>
        <xdr:cNvPr id="250" name="楕円 249"/>
        <xdr:cNvSpPr/>
      </xdr:nvSpPr>
      <xdr:spPr>
        <a:xfrm>
          <a:off x="7810500" y="10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24493</xdr:rowOff>
    </xdr:from>
    <xdr:to>
      <xdr:col>45</xdr:col>
      <xdr:colOff>177800</xdr:colOff>
      <xdr:row>63</xdr:row>
      <xdr:rowOff>27759</xdr:rowOff>
    </xdr:to>
    <xdr:cxnSp macro="">
      <xdr:nvCxnSpPr>
        <xdr:cNvPr id="251" name="直線コネクタ 250"/>
        <xdr:cNvCxnSpPr/>
      </xdr:nvCxnSpPr>
      <xdr:spPr>
        <a:xfrm flipV="1">
          <a:off x="7861300" y="1082584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151674</xdr:rowOff>
    </xdr:from>
    <xdr:to>
      <xdr:col>36</xdr:col>
      <xdr:colOff>165100</xdr:colOff>
      <xdr:row>63</xdr:row>
      <xdr:rowOff>81824</xdr:rowOff>
    </xdr:to>
    <xdr:sp macro="" textlink="">
      <xdr:nvSpPr>
        <xdr:cNvPr id="252" name="楕円 251"/>
        <xdr:cNvSpPr/>
      </xdr:nvSpPr>
      <xdr:spPr>
        <a:xfrm>
          <a:off x="69215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27759</xdr:rowOff>
    </xdr:from>
    <xdr:to>
      <xdr:col>41</xdr:col>
      <xdr:colOff>50800</xdr:colOff>
      <xdr:row>63</xdr:row>
      <xdr:rowOff>31024</xdr:rowOff>
    </xdr:to>
    <xdr:cxnSp macro="">
      <xdr:nvCxnSpPr>
        <xdr:cNvPr id="253" name="直線コネクタ 252"/>
        <xdr:cNvCxnSpPr/>
      </xdr:nvCxnSpPr>
      <xdr:spPr>
        <a:xfrm flipV="1">
          <a:off x="6972300" y="1082910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92546</xdr:rowOff>
    </xdr:from>
    <xdr:ext cx="469744" cy="259045"/>
    <xdr:sp macro="" textlink="">
      <xdr:nvSpPr>
        <xdr:cNvPr id="254" name="n_1aveValue【体育館・プール】&#10;一人当たり面積"/>
        <xdr:cNvSpPr txBox="1"/>
      </xdr:nvSpPr>
      <xdr:spPr>
        <a:xfrm>
          <a:off x="93917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64061</xdr:rowOff>
    </xdr:from>
    <xdr:ext cx="469744" cy="259045"/>
    <xdr:sp macro="" textlink="">
      <xdr:nvSpPr>
        <xdr:cNvPr id="255" name="n_2aveValue【体育館・プール】&#10;一人当たり面積"/>
        <xdr:cNvSpPr txBox="1"/>
      </xdr:nvSpPr>
      <xdr:spPr>
        <a:xfrm>
          <a:off x="8515427" y="1052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92546</xdr:rowOff>
    </xdr:from>
    <xdr:ext cx="469744" cy="259045"/>
    <xdr:sp macro="" textlink="">
      <xdr:nvSpPr>
        <xdr:cNvPr id="256" name="n_3aveValue【体育館・プール】&#10;一人当たり面積"/>
        <xdr:cNvSpPr txBox="1"/>
      </xdr:nvSpPr>
      <xdr:spPr>
        <a:xfrm>
          <a:off x="76264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94178</xdr:rowOff>
    </xdr:from>
    <xdr:ext cx="469744" cy="259045"/>
    <xdr:sp macro="" textlink="">
      <xdr:nvSpPr>
        <xdr:cNvPr id="257" name="n_4aveValue【体育館・プール】&#10;一人当たり面積"/>
        <xdr:cNvSpPr txBox="1"/>
      </xdr:nvSpPr>
      <xdr:spPr>
        <a:xfrm>
          <a:off x="6737427" y="1089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88554</xdr:rowOff>
    </xdr:from>
    <xdr:ext cx="469744" cy="259045"/>
    <xdr:sp macro="" textlink="">
      <xdr:nvSpPr>
        <xdr:cNvPr id="258" name="n_1mainValue【体育館・プール】&#10;一人当たり面積"/>
        <xdr:cNvSpPr txBox="1"/>
      </xdr:nvSpPr>
      <xdr:spPr>
        <a:xfrm>
          <a:off x="9391727" y="1054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66420</xdr:rowOff>
    </xdr:from>
    <xdr:ext cx="469744" cy="259045"/>
    <xdr:sp macro="" textlink="">
      <xdr:nvSpPr>
        <xdr:cNvPr id="259" name="n_2mainValue【体育館・プール】&#10;一人当たり面積"/>
        <xdr:cNvSpPr txBox="1"/>
      </xdr:nvSpPr>
      <xdr:spPr>
        <a:xfrm>
          <a:off x="8515427" y="1086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95086</xdr:rowOff>
    </xdr:from>
    <xdr:ext cx="469744" cy="259045"/>
    <xdr:sp macro="" textlink="">
      <xdr:nvSpPr>
        <xdr:cNvPr id="260" name="n_3mainValue【体育館・プール】&#10;一人当たり面積"/>
        <xdr:cNvSpPr txBox="1"/>
      </xdr:nvSpPr>
      <xdr:spPr>
        <a:xfrm>
          <a:off x="7626427" y="1055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98351</xdr:rowOff>
    </xdr:from>
    <xdr:ext cx="469744" cy="259045"/>
    <xdr:sp macro="" textlink="">
      <xdr:nvSpPr>
        <xdr:cNvPr id="261" name="n_4mainValue【体育館・プール】&#10;一人当たり面積"/>
        <xdr:cNvSpPr txBox="1"/>
      </xdr:nvSpPr>
      <xdr:spPr>
        <a:xfrm>
          <a:off x="6737427" y="1055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xdr:cNvCxnSpPr/>
      </xdr:nvCxnSpPr>
      <xdr:spPr>
        <a:xfrm flipV="1">
          <a:off x="4634865" y="13478148"/>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xdr:cNvSpPr txBox="1"/>
      </xdr:nvSpPr>
      <xdr:spPr>
        <a:xfrm>
          <a:off x="4673600" y="1325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xdr:cNvCxnSpPr/>
      </xdr:nvCxnSpPr>
      <xdr:spPr>
        <a:xfrm>
          <a:off x="4546600" y="1347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54264</xdr:rowOff>
    </xdr:from>
    <xdr:ext cx="405111" cy="259045"/>
    <xdr:sp macro="" textlink="">
      <xdr:nvSpPr>
        <xdr:cNvPr id="292" name="【福祉施設】&#10;有形固定資産減価償却率平均値テキスト"/>
        <xdr:cNvSpPr txBox="1"/>
      </xdr:nvSpPr>
      <xdr:spPr>
        <a:xfrm>
          <a:off x="4673600" y="1411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xdr:cNvSpPr/>
      </xdr:nvSpPr>
      <xdr:spPr>
        <a:xfrm>
          <a:off x="4584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xdr:cNvSpPr/>
      </xdr:nvSpPr>
      <xdr:spPr>
        <a:xfrm>
          <a:off x="3746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155484</xdr:rowOff>
    </xdr:from>
    <xdr:to>
      <xdr:col>15</xdr:col>
      <xdr:colOff>101600</xdr:colOff>
      <xdr:row>83</xdr:row>
      <xdr:rowOff>85634</xdr:rowOff>
    </xdr:to>
    <xdr:sp macro="" textlink="">
      <xdr:nvSpPr>
        <xdr:cNvPr id="295" name="フローチャート: 判断 294"/>
        <xdr:cNvSpPr/>
      </xdr:nvSpPr>
      <xdr:spPr>
        <a:xfrm>
          <a:off x="2857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116295</xdr:rowOff>
    </xdr:from>
    <xdr:to>
      <xdr:col>10</xdr:col>
      <xdr:colOff>165100</xdr:colOff>
      <xdr:row>83</xdr:row>
      <xdr:rowOff>46445</xdr:rowOff>
    </xdr:to>
    <xdr:sp macro="" textlink="">
      <xdr:nvSpPr>
        <xdr:cNvPr id="296" name="フローチャート: 判断 295"/>
        <xdr:cNvSpPr/>
      </xdr:nvSpPr>
      <xdr:spPr>
        <a:xfrm>
          <a:off x="1968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macro="" textlink="">
      <xdr:nvSpPr>
        <xdr:cNvPr id="297" name="フローチャート: 判断 296"/>
        <xdr:cNvSpPr/>
      </xdr:nvSpPr>
      <xdr:spPr>
        <a:xfrm>
          <a:off x="1079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168548</xdr:rowOff>
    </xdr:from>
    <xdr:to>
      <xdr:col>24</xdr:col>
      <xdr:colOff>114300</xdr:colOff>
      <xdr:row>84</xdr:row>
      <xdr:rowOff>98698</xdr:rowOff>
    </xdr:to>
    <xdr:sp macro="" textlink="">
      <xdr:nvSpPr>
        <xdr:cNvPr id="303" name="楕円 302"/>
        <xdr:cNvSpPr/>
      </xdr:nvSpPr>
      <xdr:spPr>
        <a:xfrm>
          <a:off x="4584700" y="143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146975</xdr:rowOff>
    </xdr:from>
    <xdr:ext cx="405111" cy="259045"/>
    <xdr:sp macro="" textlink="">
      <xdr:nvSpPr>
        <xdr:cNvPr id="304" name="【福祉施設】&#10;有形固定資産減価償却率該当値テキスト"/>
        <xdr:cNvSpPr txBox="1"/>
      </xdr:nvSpPr>
      <xdr:spPr>
        <a:xfrm>
          <a:off x="4673600"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132624</xdr:rowOff>
    </xdr:from>
    <xdr:to>
      <xdr:col>20</xdr:col>
      <xdr:colOff>38100</xdr:colOff>
      <xdr:row>84</xdr:row>
      <xdr:rowOff>62774</xdr:rowOff>
    </xdr:to>
    <xdr:sp macro="" textlink="">
      <xdr:nvSpPr>
        <xdr:cNvPr id="305" name="楕円 304"/>
        <xdr:cNvSpPr/>
      </xdr:nvSpPr>
      <xdr:spPr>
        <a:xfrm>
          <a:off x="37465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11974</xdr:rowOff>
    </xdr:from>
    <xdr:to>
      <xdr:col>24</xdr:col>
      <xdr:colOff>63500</xdr:colOff>
      <xdr:row>84</xdr:row>
      <xdr:rowOff>47898</xdr:rowOff>
    </xdr:to>
    <xdr:cxnSp macro="">
      <xdr:nvCxnSpPr>
        <xdr:cNvPr id="306" name="直線コネクタ 305"/>
        <xdr:cNvCxnSpPr/>
      </xdr:nvCxnSpPr>
      <xdr:spPr>
        <a:xfrm>
          <a:off x="3797300" y="14413774"/>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98334</xdr:rowOff>
    </xdr:from>
    <xdr:to>
      <xdr:col>15</xdr:col>
      <xdr:colOff>101600</xdr:colOff>
      <xdr:row>84</xdr:row>
      <xdr:rowOff>28484</xdr:rowOff>
    </xdr:to>
    <xdr:sp macro="" textlink="">
      <xdr:nvSpPr>
        <xdr:cNvPr id="307" name="楕円 306"/>
        <xdr:cNvSpPr/>
      </xdr:nvSpPr>
      <xdr:spPr>
        <a:xfrm>
          <a:off x="28575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149134</xdr:rowOff>
    </xdr:from>
    <xdr:to>
      <xdr:col>19</xdr:col>
      <xdr:colOff>177800</xdr:colOff>
      <xdr:row>84</xdr:row>
      <xdr:rowOff>11974</xdr:rowOff>
    </xdr:to>
    <xdr:cxnSp macro="">
      <xdr:nvCxnSpPr>
        <xdr:cNvPr id="308" name="直線コネクタ 307"/>
        <xdr:cNvCxnSpPr/>
      </xdr:nvCxnSpPr>
      <xdr:spPr>
        <a:xfrm>
          <a:off x="2908300" y="143794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86905</xdr:rowOff>
    </xdr:from>
    <xdr:to>
      <xdr:col>10</xdr:col>
      <xdr:colOff>165100</xdr:colOff>
      <xdr:row>84</xdr:row>
      <xdr:rowOff>17055</xdr:rowOff>
    </xdr:to>
    <xdr:sp macro="" textlink="">
      <xdr:nvSpPr>
        <xdr:cNvPr id="309" name="楕円 308"/>
        <xdr:cNvSpPr/>
      </xdr:nvSpPr>
      <xdr:spPr>
        <a:xfrm>
          <a:off x="19685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137705</xdr:rowOff>
    </xdr:from>
    <xdr:to>
      <xdr:col>15</xdr:col>
      <xdr:colOff>50800</xdr:colOff>
      <xdr:row>83</xdr:row>
      <xdr:rowOff>149134</xdr:rowOff>
    </xdr:to>
    <xdr:cxnSp macro="">
      <xdr:nvCxnSpPr>
        <xdr:cNvPr id="310" name="直線コネクタ 309"/>
        <xdr:cNvCxnSpPr/>
      </xdr:nvCxnSpPr>
      <xdr:spPr>
        <a:xfrm>
          <a:off x="2019300" y="14368055"/>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117929</xdr:rowOff>
    </xdr:from>
    <xdr:to>
      <xdr:col>6</xdr:col>
      <xdr:colOff>38100</xdr:colOff>
      <xdr:row>84</xdr:row>
      <xdr:rowOff>48079</xdr:rowOff>
    </xdr:to>
    <xdr:sp macro="" textlink="">
      <xdr:nvSpPr>
        <xdr:cNvPr id="311" name="楕円 310"/>
        <xdr:cNvSpPr/>
      </xdr:nvSpPr>
      <xdr:spPr>
        <a:xfrm>
          <a:off x="1079500" y="143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137705</xdr:rowOff>
    </xdr:from>
    <xdr:to>
      <xdr:col>10</xdr:col>
      <xdr:colOff>114300</xdr:colOff>
      <xdr:row>83</xdr:row>
      <xdr:rowOff>168729</xdr:rowOff>
    </xdr:to>
    <xdr:cxnSp macro="">
      <xdr:nvCxnSpPr>
        <xdr:cNvPr id="312" name="直線コネクタ 311"/>
        <xdr:cNvCxnSpPr/>
      </xdr:nvCxnSpPr>
      <xdr:spPr>
        <a:xfrm flipV="1">
          <a:off x="1130300" y="14368055"/>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115225</xdr:rowOff>
    </xdr:from>
    <xdr:ext cx="405111" cy="259045"/>
    <xdr:sp macro="" textlink="">
      <xdr:nvSpPr>
        <xdr:cNvPr id="313" name="n_1aveValue【福祉施設】&#10;有形固定資産減価償却率"/>
        <xdr:cNvSpPr txBox="1"/>
      </xdr:nvSpPr>
      <xdr:spPr>
        <a:xfrm>
          <a:off x="35820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102161</xdr:rowOff>
    </xdr:from>
    <xdr:ext cx="405111" cy="259045"/>
    <xdr:sp macro="" textlink="">
      <xdr:nvSpPr>
        <xdr:cNvPr id="314" name="n_2aveValue【福祉施設】&#10;有形固定資産減価償却率"/>
        <xdr:cNvSpPr txBox="1"/>
      </xdr:nvSpPr>
      <xdr:spPr>
        <a:xfrm>
          <a:off x="2705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62972</xdr:rowOff>
    </xdr:from>
    <xdr:ext cx="405111" cy="259045"/>
    <xdr:sp macro="" textlink="">
      <xdr:nvSpPr>
        <xdr:cNvPr id="315" name="n_3aveValue【福祉施設】&#10;有形固定資産減価償却率"/>
        <xdr:cNvSpPr txBox="1"/>
      </xdr:nvSpPr>
      <xdr:spPr>
        <a:xfrm>
          <a:off x="1816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61340</xdr:rowOff>
    </xdr:from>
    <xdr:ext cx="405111" cy="259045"/>
    <xdr:sp macro="" textlink="">
      <xdr:nvSpPr>
        <xdr:cNvPr id="316" name="n_4aveValue【福祉施設】&#10;有形固定資産減価償却率"/>
        <xdr:cNvSpPr txBox="1"/>
      </xdr:nvSpPr>
      <xdr:spPr>
        <a:xfrm>
          <a:off x="927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53901</xdr:rowOff>
    </xdr:from>
    <xdr:ext cx="405111" cy="259045"/>
    <xdr:sp macro="" textlink="">
      <xdr:nvSpPr>
        <xdr:cNvPr id="317" name="n_1mainValue【福祉施設】&#10;有形固定資産減価償却率"/>
        <xdr:cNvSpPr txBox="1"/>
      </xdr:nvSpPr>
      <xdr:spPr>
        <a:xfrm>
          <a:off x="3582044" y="1445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19611</xdr:rowOff>
    </xdr:from>
    <xdr:ext cx="405111" cy="259045"/>
    <xdr:sp macro="" textlink="">
      <xdr:nvSpPr>
        <xdr:cNvPr id="318" name="n_2mainValue【福祉施設】&#10;有形固定資産減価償却率"/>
        <xdr:cNvSpPr txBox="1"/>
      </xdr:nvSpPr>
      <xdr:spPr>
        <a:xfrm>
          <a:off x="27057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8182</xdr:rowOff>
    </xdr:from>
    <xdr:ext cx="405111" cy="259045"/>
    <xdr:sp macro="" textlink="">
      <xdr:nvSpPr>
        <xdr:cNvPr id="319" name="n_3mainValue【福祉施設】&#10;有形固定資産減価償却率"/>
        <xdr:cNvSpPr txBox="1"/>
      </xdr:nvSpPr>
      <xdr:spPr>
        <a:xfrm>
          <a:off x="1816744"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39206</xdr:rowOff>
    </xdr:from>
    <xdr:ext cx="405111" cy="259045"/>
    <xdr:sp macro="" textlink="">
      <xdr:nvSpPr>
        <xdr:cNvPr id="320" name="n_4mainValue【福祉施設】&#10;有形固定資産減価償却率"/>
        <xdr:cNvSpPr txBox="1"/>
      </xdr:nvSpPr>
      <xdr:spPr>
        <a:xfrm>
          <a:off x="9277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xdr:cNvCxnSpPr/>
      </xdr:nvCxnSpPr>
      <xdr:spPr>
        <a:xfrm flipV="1">
          <a:off x="10476865" y="13434061"/>
          <a:ext cx="0" cy="1217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160038</xdr:rowOff>
    </xdr:from>
    <xdr:ext cx="469744" cy="259045"/>
    <xdr:sp macro="" textlink="">
      <xdr:nvSpPr>
        <xdr:cNvPr id="345" name="【福祉施設】&#10;一人当たり面積平均値テキスト"/>
        <xdr:cNvSpPr txBox="1"/>
      </xdr:nvSpPr>
      <xdr:spPr>
        <a:xfrm>
          <a:off x="10515600" y="14218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xdr:cNvSpPr/>
      </xdr:nvSpPr>
      <xdr:spPr>
        <a:xfrm>
          <a:off x="10426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xdr:cNvSpPr/>
      </xdr:nvSpPr>
      <xdr:spPr>
        <a:xfrm>
          <a:off x="9588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8" name="フローチャート: 判断 347"/>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49" name="フローチャート: 判断 348"/>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50164</xdr:rowOff>
    </xdr:from>
    <xdr:to>
      <xdr:col>36</xdr:col>
      <xdr:colOff>165100</xdr:colOff>
      <xdr:row>83</xdr:row>
      <xdr:rowOff>151764</xdr:rowOff>
    </xdr:to>
    <xdr:sp macro="" textlink="">
      <xdr:nvSpPr>
        <xdr:cNvPr id="350" name="フローチャート: 判断 349"/>
        <xdr:cNvSpPr/>
      </xdr:nvSpPr>
      <xdr:spPr>
        <a:xfrm>
          <a:off x="6921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67311</xdr:rowOff>
    </xdr:from>
    <xdr:to>
      <xdr:col>55</xdr:col>
      <xdr:colOff>50800</xdr:colOff>
      <xdr:row>78</xdr:row>
      <xdr:rowOff>168911</xdr:rowOff>
    </xdr:to>
    <xdr:sp macro="" textlink="">
      <xdr:nvSpPr>
        <xdr:cNvPr id="356" name="楕円 355"/>
        <xdr:cNvSpPr/>
      </xdr:nvSpPr>
      <xdr:spPr>
        <a:xfrm>
          <a:off x="10426700" y="13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153688</xdr:rowOff>
    </xdr:from>
    <xdr:ext cx="469744" cy="259045"/>
    <xdr:sp macro="" textlink="">
      <xdr:nvSpPr>
        <xdr:cNvPr id="357" name="【福祉施設】&#10;一人当たり面積該当値テキスト"/>
        <xdr:cNvSpPr txBox="1"/>
      </xdr:nvSpPr>
      <xdr:spPr>
        <a:xfrm>
          <a:off x="10515600" y="1335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84455</xdr:rowOff>
    </xdr:from>
    <xdr:to>
      <xdr:col>50</xdr:col>
      <xdr:colOff>165100</xdr:colOff>
      <xdr:row>79</xdr:row>
      <xdr:rowOff>14605</xdr:rowOff>
    </xdr:to>
    <xdr:sp macro="" textlink="">
      <xdr:nvSpPr>
        <xdr:cNvPr id="358" name="楕円 357"/>
        <xdr:cNvSpPr/>
      </xdr:nvSpPr>
      <xdr:spPr>
        <a:xfrm>
          <a:off x="9588500" y="134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118111</xdr:rowOff>
    </xdr:from>
    <xdr:to>
      <xdr:col>55</xdr:col>
      <xdr:colOff>0</xdr:colOff>
      <xdr:row>78</xdr:row>
      <xdr:rowOff>135255</xdr:rowOff>
    </xdr:to>
    <xdr:cxnSp macro="">
      <xdr:nvCxnSpPr>
        <xdr:cNvPr id="359" name="直線コネクタ 358"/>
        <xdr:cNvCxnSpPr/>
      </xdr:nvCxnSpPr>
      <xdr:spPr>
        <a:xfrm flipV="1">
          <a:off x="9639300" y="13491211"/>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10161</xdr:rowOff>
    </xdr:from>
    <xdr:to>
      <xdr:col>46</xdr:col>
      <xdr:colOff>38100</xdr:colOff>
      <xdr:row>80</xdr:row>
      <xdr:rowOff>111761</xdr:rowOff>
    </xdr:to>
    <xdr:sp macro="" textlink="">
      <xdr:nvSpPr>
        <xdr:cNvPr id="360" name="楕円 359"/>
        <xdr:cNvSpPr/>
      </xdr:nvSpPr>
      <xdr:spPr>
        <a:xfrm>
          <a:off x="8699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135255</xdr:rowOff>
    </xdr:from>
    <xdr:to>
      <xdr:col>50</xdr:col>
      <xdr:colOff>114300</xdr:colOff>
      <xdr:row>80</xdr:row>
      <xdr:rowOff>60961</xdr:rowOff>
    </xdr:to>
    <xdr:cxnSp macro="">
      <xdr:nvCxnSpPr>
        <xdr:cNvPr id="361" name="直線コネクタ 360"/>
        <xdr:cNvCxnSpPr/>
      </xdr:nvCxnSpPr>
      <xdr:spPr>
        <a:xfrm flipV="1">
          <a:off x="8750300" y="13508355"/>
          <a:ext cx="889000" cy="26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21589</xdr:rowOff>
    </xdr:from>
    <xdr:to>
      <xdr:col>41</xdr:col>
      <xdr:colOff>101600</xdr:colOff>
      <xdr:row>80</xdr:row>
      <xdr:rowOff>123189</xdr:rowOff>
    </xdr:to>
    <xdr:sp macro="" textlink="">
      <xdr:nvSpPr>
        <xdr:cNvPr id="362" name="楕円 361"/>
        <xdr:cNvSpPr/>
      </xdr:nvSpPr>
      <xdr:spPr>
        <a:xfrm>
          <a:off x="7810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60961</xdr:rowOff>
    </xdr:from>
    <xdr:to>
      <xdr:col>45</xdr:col>
      <xdr:colOff>177800</xdr:colOff>
      <xdr:row>80</xdr:row>
      <xdr:rowOff>72389</xdr:rowOff>
    </xdr:to>
    <xdr:cxnSp macro="">
      <xdr:nvCxnSpPr>
        <xdr:cNvPr id="363" name="直線コネクタ 362"/>
        <xdr:cNvCxnSpPr/>
      </xdr:nvCxnSpPr>
      <xdr:spPr>
        <a:xfrm flipV="1">
          <a:off x="7861300" y="137769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27305</xdr:rowOff>
    </xdr:from>
    <xdr:to>
      <xdr:col>36</xdr:col>
      <xdr:colOff>165100</xdr:colOff>
      <xdr:row>80</xdr:row>
      <xdr:rowOff>128905</xdr:rowOff>
    </xdr:to>
    <xdr:sp macro="" textlink="">
      <xdr:nvSpPr>
        <xdr:cNvPr id="364" name="楕円 363"/>
        <xdr:cNvSpPr/>
      </xdr:nvSpPr>
      <xdr:spPr>
        <a:xfrm>
          <a:off x="6921500" y="137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72389</xdr:rowOff>
    </xdr:from>
    <xdr:to>
      <xdr:col>41</xdr:col>
      <xdr:colOff>50800</xdr:colOff>
      <xdr:row>80</xdr:row>
      <xdr:rowOff>78105</xdr:rowOff>
    </xdr:to>
    <xdr:cxnSp macro="">
      <xdr:nvCxnSpPr>
        <xdr:cNvPr id="365" name="直線コネクタ 364"/>
        <xdr:cNvCxnSpPr/>
      </xdr:nvCxnSpPr>
      <xdr:spPr>
        <a:xfrm flipV="1">
          <a:off x="6972300" y="137883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97172</xdr:rowOff>
    </xdr:from>
    <xdr:ext cx="469744" cy="259045"/>
    <xdr:sp macro="" textlink="">
      <xdr:nvSpPr>
        <xdr:cNvPr id="366" name="n_1aveValue【福祉施設】&#10;一人当たり面積"/>
        <xdr:cNvSpPr txBox="1"/>
      </xdr:nvSpPr>
      <xdr:spPr>
        <a:xfrm>
          <a:off x="9391727" y="1432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67" name="n_2aveValue【福祉施設】&#10;一人当たり面積"/>
        <xdr:cNvSpPr txBox="1"/>
      </xdr:nvSpPr>
      <xdr:spPr>
        <a:xfrm>
          <a:off x="8515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148607</xdr:rowOff>
    </xdr:from>
    <xdr:ext cx="469744" cy="259045"/>
    <xdr:sp macro="" textlink="">
      <xdr:nvSpPr>
        <xdr:cNvPr id="368" name="n_3aveValue【福祉施設】&#10;一人当たり面積"/>
        <xdr:cNvSpPr txBox="1"/>
      </xdr:nvSpPr>
      <xdr:spPr>
        <a:xfrm>
          <a:off x="7626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142891</xdr:rowOff>
    </xdr:from>
    <xdr:ext cx="469744" cy="259045"/>
    <xdr:sp macro="" textlink="">
      <xdr:nvSpPr>
        <xdr:cNvPr id="369" name="n_4aveValue【福祉施設】&#10;一人当たり面積"/>
        <xdr:cNvSpPr txBox="1"/>
      </xdr:nvSpPr>
      <xdr:spPr>
        <a:xfrm>
          <a:off x="6737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31132</xdr:rowOff>
    </xdr:from>
    <xdr:ext cx="469744" cy="259045"/>
    <xdr:sp macro="" textlink="">
      <xdr:nvSpPr>
        <xdr:cNvPr id="370" name="n_1mainValue【福祉施設】&#10;一人当たり面積"/>
        <xdr:cNvSpPr txBox="1"/>
      </xdr:nvSpPr>
      <xdr:spPr>
        <a:xfrm>
          <a:off x="9391727" y="1323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128288</xdr:rowOff>
    </xdr:from>
    <xdr:ext cx="469744" cy="259045"/>
    <xdr:sp macro="" textlink="">
      <xdr:nvSpPr>
        <xdr:cNvPr id="371" name="n_2mainValue【福祉施設】&#10;一人当たり面積"/>
        <xdr:cNvSpPr txBox="1"/>
      </xdr:nvSpPr>
      <xdr:spPr>
        <a:xfrm>
          <a:off x="8515427" y="1350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139716</xdr:rowOff>
    </xdr:from>
    <xdr:ext cx="469744" cy="259045"/>
    <xdr:sp macro="" textlink="">
      <xdr:nvSpPr>
        <xdr:cNvPr id="372" name="n_3mainValue【福祉施設】&#10;一人当たり面積"/>
        <xdr:cNvSpPr txBox="1"/>
      </xdr:nvSpPr>
      <xdr:spPr>
        <a:xfrm>
          <a:off x="7626427" y="1351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145432</xdr:rowOff>
    </xdr:from>
    <xdr:ext cx="469744" cy="259045"/>
    <xdr:sp macro="" textlink="">
      <xdr:nvSpPr>
        <xdr:cNvPr id="373" name="n_4mainValue【福祉施設】&#10;一人当たり面積"/>
        <xdr:cNvSpPr txBox="1"/>
      </xdr:nvSpPr>
      <xdr:spPr>
        <a:xfrm>
          <a:off x="6737427" y="135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8"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0"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49547</xdr:rowOff>
    </xdr:from>
    <xdr:ext cx="405111" cy="259045"/>
    <xdr:sp macro="" textlink="">
      <xdr:nvSpPr>
        <xdr:cNvPr id="402" name="【市民会館】&#10;有形固定資産減価償却率平均値テキスト"/>
        <xdr:cNvSpPr txBox="1"/>
      </xdr:nvSpPr>
      <xdr:spPr>
        <a:xfrm>
          <a:off x="4673600" y="1770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403" name="フローチャート: 判断 402"/>
        <xdr:cNvSpPr/>
      </xdr:nvSpPr>
      <xdr:spPr>
        <a:xfrm>
          <a:off x="4584700" y="1785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4" name="フローチャート: 判断 403"/>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405" name="フローチャート: 判断 404"/>
        <xdr:cNvSpPr/>
      </xdr:nvSpPr>
      <xdr:spPr>
        <a:xfrm>
          <a:off x="2857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3811</xdr:rowOff>
    </xdr:from>
    <xdr:to>
      <xdr:col>10</xdr:col>
      <xdr:colOff>165100</xdr:colOff>
      <xdr:row>104</xdr:row>
      <xdr:rowOff>105411</xdr:rowOff>
    </xdr:to>
    <xdr:sp macro="" textlink="">
      <xdr:nvSpPr>
        <xdr:cNvPr id="406" name="フローチャート: 判断 405"/>
        <xdr:cNvSpPr/>
      </xdr:nvSpPr>
      <xdr:spPr>
        <a:xfrm>
          <a:off x="1968500" y="178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157480</xdr:rowOff>
    </xdr:from>
    <xdr:to>
      <xdr:col>6</xdr:col>
      <xdr:colOff>38100</xdr:colOff>
      <xdr:row>104</xdr:row>
      <xdr:rowOff>87630</xdr:rowOff>
    </xdr:to>
    <xdr:sp macro="" textlink="">
      <xdr:nvSpPr>
        <xdr:cNvPr id="407" name="フローチャート: 判断 406"/>
        <xdr:cNvSpPr/>
      </xdr:nvSpPr>
      <xdr:spPr>
        <a:xfrm>
          <a:off x="1079500" y="1781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16511</xdr:rowOff>
    </xdr:from>
    <xdr:to>
      <xdr:col>24</xdr:col>
      <xdr:colOff>114300</xdr:colOff>
      <xdr:row>105</xdr:row>
      <xdr:rowOff>118111</xdr:rowOff>
    </xdr:to>
    <xdr:sp macro="" textlink="">
      <xdr:nvSpPr>
        <xdr:cNvPr id="413" name="楕円 412"/>
        <xdr:cNvSpPr/>
      </xdr:nvSpPr>
      <xdr:spPr>
        <a:xfrm>
          <a:off x="4584700" y="1801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166388</xdr:rowOff>
    </xdr:from>
    <xdr:ext cx="405111" cy="259045"/>
    <xdr:sp macro="" textlink="">
      <xdr:nvSpPr>
        <xdr:cNvPr id="414" name="【市民会館】&#10;有形固定資産減価償却率該当値テキスト"/>
        <xdr:cNvSpPr txBox="1"/>
      </xdr:nvSpPr>
      <xdr:spPr>
        <a:xfrm>
          <a:off x="4673600" y="1799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165100</xdr:rowOff>
    </xdr:from>
    <xdr:to>
      <xdr:col>20</xdr:col>
      <xdr:colOff>38100</xdr:colOff>
      <xdr:row>105</xdr:row>
      <xdr:rowOff>95250</xdr:rowOff>
    </xdr:to>
    <xdr:sp macro="" textlink="">
      <xdr:nvSpPr>
        <xdr:cNvPr id="415" name="楕円 414"/>
        <xdr:cNvSpPr/>
      </xdr:nvSpPr>
      <xdr:spPr>
        <a:xfrm>
          <a:off x="3746500" y="1799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44450</xdr:rowOff>
    </xdr:from>
    <xdr:to>
      <xdr:col>24</xdr:col>
      <xdr:colOff>63500</xdr:colOff>
      <xdr:row>105</xdr:row>
      <xdr:rowOff>67311</xdr:rowOff>
    </xdr:to>
    <xdr:cxnSp macro="">
      <xdr:nvCxnSpPr>
        <xdr:cNvPr id="416" name="直線コネクタ 415"/>
        <xdr:cNvCxnSpPr/>
      </xdr:nvCxnSpPr>
      <xdr:spPr>
        <a:xfrm>
          <a:off x="3797300" y="180467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15239</xdr:rowOff>
    </xdr:from>
    <xdr:to>
      <xdr:col>15</xdr:col>
      <xdr:colOff>101600</xdr:colOff>
      <xdr:row>104</xdr:row>
      <xdr:rowOff>116839</xdr:rowOff>
    </xdr:to>
    <xdr:sp macro="" textlink="">
      <xdr:nvSpPr>
        <xdr:cNvPr id="417" name="楕円 416"/>
        <xdr:cNvSpPr/>
      </xdr:nvSpPr>
      <xdr:spPr>
        <a:xfrm>
          <a:off x="2857500" y="1784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66039</xdr:rowOff>
    </xdr:from>
    <xdr:to>
      <xdr:col>19</xdr:col>
      <xdr:colOff>177800</xdr:colOff>
      <xdr:row>105</xdr:row>
      <xdr:rowOff>44450</xdr:rowOff>
    </xdr:to>
    <xdr:cxnSp macro="">
      <xdr:nvCxnSpPr>
        <xdr:cNvPr id="418" name="直線コネクタ 417"/>
        <xdr:cNvCxnSpPr/>
      </xdr:nvCxnSpPr>
      <xdr:spPr>
        <a:xfrm>
          <a:off x="2908300" y="17896839"/>
          <a:ext cx="889000" cy="14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140970</xdr:rowOff>
    </xdr:from>
    <xdr:to>
      <xdr:col>10</xdr:col>
      <xdr:colOff>165100</xdr:colOff>
      <xdr:row>105</xdr:row>
      <xdr:rowOff>71120</xdr:rowOff>
    </xdr:to>
    <xdr:sp macro="" textlink="">
      <xdr:nvSpPr>
        <xdr:cNvPr id="419" name="楕円 418"/>
        <xdr:cNvSpPr/>
      </xdr:nvSpPr>
      <xdr:spPr>
        <a:xfrm>
          <a:off x="1968500" y="1797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66039</xdr:rowOff>
    </xdr:from>
    <xdr:to>
      <xdr:col>15</xdr:col>
      <xdr:colOff>50800</xdr:colOff>
      <xdr:row>105</xdr:row>
      <xdr:rowOff>20320</xdr:rowOff>
    </xdr:to>
    <xdr:cxnSp macro="">
      <xdr:nvCxnSpPr>
        <xdr:cNvPr id="420" name="直線コネクタ 419"/>
        <xdr:cNvCxnSpPr/>
      </xdr:nvCxnSpPr>
      <xdr:spPr>
        <a:xfrm flipV="1">
          <a:off x="2019300" y="17896839"/>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26670</xdr:rowOff>
    </xdr:from>
    <xdr:to>
      <xdr:col>6</xdr:col>
      <xdr:colOff>38100</xdr:colOff>
      <xdr:row>105</xdr:row>
      <xdr:rowOff>128270</xdr:rowOff>
    </xdr:to>
    <xdr:sp macro="" textlink="">
      <xdr:nvSpPr>
        <xdr:cNvPr id="421" name="楕円 420"/>
        <xdr:cNvSpPr/>
      </xdr:nvSpPr>
      <xdr:spPr>
        <a:xfrm>
          <a:off x="1079500" y="1802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20320</xdr:rowOff>
    </xdr:from>
    <xdr:to>
      <xdr:col>10</xdr:col>
      <xdr:colOff>114300</xdr:colOff>
      <xdr:row>105</xdr:row>
      <xdr:rowOff>77470</xdr:rowOff>
    </xdr:to>
    <xdr:cxnSp macro="">
      <xdr:nvCxnSpPr>
        <xdr:cNvPr id="422" name="直線コネクタ 421"/>
        <xdr:cNvCxnSpPr/>
      </xdr:nvCxnSpPr>
      <xdr:spPr>
        <a:xfrm flipV="1">
          <a:off x="1130300" y="180225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128288</xdr:rowOff>
    </xdr:from>
    <xdr:ext cx="405111" cy="259045"/>
    <xdr:sp macro="" textlink="">
      <xdr:nvSpPr>
        <xdr:cNvPr id="423" name="n_1aveValue【市民会館】&#10;有形固定資産減価償却率"/>
        <xdr:cNvSpPr txBox="1"/>
      </xdr:nvSpPr>
      <xdr:spPr>
        <a:xfrm>
          <a:off x="35820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113047</xdr:rowOff>
    </xdr:from>
    <xdr:ext cx="405111" cy="259045"/>
    <xdr:sp macro="" textlink="">
      <xdr:nvSpPr>
        <xdr:cNvPr id="424" name="n_2aveValue【市民会館】&#10;有形固定資産減価償却率"/>
        <xdr:cNvSpPr txBox="1"/>
      </xdr:nvSpPr>
      <xdr:spPr>
        <a:xfrm>
          <a:off x="27057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121938</xdr:rowOff>
    </xdr:from>
    <xdr:ext cx="405111" cy="259045"/>
    <xdr:sp macro="" textlink="">
      <xdr:nvSpPr>
        <xdr:cNvPr id="425" name="n_3aveValue【市民会館】&#10;有形固定資産減価償却率"/>
        <xdr:cNvSpPr txBox="1"/>
      </xdr:nvSpPr>
      <xdr:spPr>
        <a:xfrm>
          <a:off x="1816744" y="176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104157</xdr:rowOff>
    </xdr:from>
    <xdr:ext cx="405111" cy="259045"/>
    <xdr:sp macro="" textlink="">
      <xdr:nvSpPr>
        <xdr:cNvPr id="426" name="n_4aveValue【市民会館】&#10;有形固定資産減価償却率"/>
        <xdr:cNvSpPr txBox="1"/>
      </xdr:nvSpPr>
      <xdr:spPr>
        <a:xfrm>
          <a:off x="927744" y="1759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86377</xdr:rowOff>
    </xdr:from>
    <xdr:ext cx="405111" cy="259045"/>
    <xdr:sp macro="" textlink="">
      <xdr:nvSpPr>
        <xdr:cNvPr id="427" name="n_1mainValue【市民会館】&#10;有形固定資産減価償却率"/>
        <xdr:cNvSpPr txBox="1"/>
      </xdr:nvSpPr>
      <xdr:spPr>
        <a:xfrm>
          <a:off x="35820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107966</xdr:rowOff>
    </xdr:from>
    <xdr:ext cx="405111" cy="259045"/>
    <xdr:sp macro="" textlink="">
      <xdr:nvSpPr>
        <xdr:cNvPr id="428" name="n_2mainValue【市民会館】&#10;有形固定資産減価償却率"/>
        <xdr:cNvSpPr txBox="1"/>
      </xdr:nvSpPr>
      <xdr:spPr>
        <a:xfrm>
          <a:off x="2705744" y="17938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62247</xdr:rowOff>
    </xdr:from>
    <xdr:ext cx="405111" cy="259045"/>
    <xdr:sp macro="" textlink="">
      <xdr:nvSpPr>
        <xdr:cNvPr id="429" name="n_3mainValue【市民会館】&#10;有形固定資産減価償却率"/>
        <xdr:cNvSpPr txBox="1"/>
      </xdr:nvSpPr>
      <xdr:spPr>
        <a:xfrm>
          <a:off x="1816744" y="18064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119397</xdr:rowOff>
    </xdr:from>
    <xdr:ext cx="405111" cy="259045"/>
    <xdr:sp macro="" textlink="">
      <xdr:nvSpPr>
        <xdr:cNvPr id="430" name="n_4mainValue【市民会館】&#10;有形固定資産減価償却率"/>
        <xdr:cNvSpPr txBox="1"/>
      </xdr:nvSpPr>
      <xdr:spPr>
        <a:xfrm>
          <a:off x="927744" y="181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52" name="直線コネクタ 451"/>
        <xdr:cNvCxnSpPr/>
      </xdr:nvCxnSpPr>
      <xdr:spPr>
        <a:xfrm flipV="1">
          <a:off x="10476865" y="17397222"/>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3"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4" name="直線コネクタ 453"/>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55" name="【市民会館】&#10;一人当たり面積最大値テキスト"/>
        <xdr:cNvSpPr txBox="1"/>
      </xdr:nvSpPr>
      <xdr:spPr>
        <a:xfrm>
          <a:off x="10515600" y="1717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56" name="直線コネクタ 455"/>
        <xdr:cNvCxnSpPr/>
      </xdr:nvCxnSpPr>
      <xdr:spPr>
        <a:xfrm>
          <a:off x="10388600" y="1739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70121</xdr:rowOff>
    </xdr:from>
    <xdr:ext cx="469744" cy="259045"/>
    <xdr:sp macro="" textlink="">
      <xdr:nvSpPr>
        <xdr:cNvPr id="457" name="【市民会館】&#10;一人当たり面積平均値テキスト"/>
        <xdr:cNvSpPr txBox="1"/>
      </xdr:nvSpPr>
      <xdr:spPr>
        <a:xfrm>
          <a:off x="10515600" y="18243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58" name="フローチャート: 判断 457"/>
        <xdr:cNvSpPr/>
      </xdr:nvSpPr>
      <xdr:spPr>
        <a:xfrm>
          <a:off x="104267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59" name="フローチャート: 判断 458"/>
        <xdr:cNvSpPr/>
      </xdr:nvSpPr>
      <xdr:spPr>
        <a:xfrm>
          <a:off x="95885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460" name="フローチャート: 判断 459"/>
        <xdr:cNvSpPr/>
      </xdr:nvSpPr>
      <xdr:spPr>
        <a:xfrm>
          <a:off x="86995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1" name="フローチャート: 判断 460"/>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87122</xdr:rowOff>
    </xdr:from>
    <xdr:to>
      <xdr:col>36</xdr:col>
      <xdr:colOff>165100</xdr:colOff>
      <xdr:row>107</xdr:row>
      <xdr:rowOff>17272</xdr:rowOff>
    </xdr:to>
    <xdr:sp macro="" textlink="">
      <xdr:nvSpPr>
        <xdr:cNvPr id="462" name="フローチャート: 判断 461"/>
        <xdr:cNvSpPr/>
      </xdr:nvSpPr>
      <xdr:spPr>
        <a:xfrm>
          <a:off x="6921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84837</xdr:rowOff>
    </xdr:from>
    <xdr:to>
      <xdr:col>55</xdr:col>
      <xdr:colOff>50800</xdr:colOff>
      <xdr:row>107</xdr:row>
      <xdr:rowOff>14987</xdr:rowOff>
    </xdr:to>
    <xdr:sp macro="" textlink="">
      <xdr:nvSpPr>
        <xdr:cNvPr id="468" name="楕円 467"/>
        <xdr:cNvSpPr/>
      </xdr:nvSpPr>
      <xdr:spPr>
        <a:xfrm>
          <a:off x="104267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107714</xdr:rowOff>
    </xdr:from>
    <xdr:ext cx="469744" cy="259045"/>
    <xdr:sp macro="" textlink="">
      <xdr:nvSpPr>
        <xdr:cNvPr id="469" name="【市民会館】&#10;一人当たり面積該当値テキスト"/>
        <xdr:cNvSpPr txBox="1"/>
      </xdr:nvSpPr>
      <xdr:spPr>
        <a:xfrm>
          <a:off x="10515600" y="1810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89408</xdr:rowOff>
    </xdr:from>
    <xdr:to>
      <xdr:col>50</xdr:col>
      <xdr:colOff>165100</xdr:colOff>
      <xdr:row>107</xdr:row>
      <xdr:rowOff>19558</xdr:rowOff>
    </xdr:to>
    <xdr:sp macro="" textlink="">
      <xdr:nvSpPr>
        <xdr:cNvPr id="470" name="楕円 469"/>
        <xdr:cNvSpPr/>
      </xdr:nvSpPr>
      <xdr:spPr>
        <a:xfrm>
          <a:off x="95885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135637</xdr:rowOff>
    </xdr:from>
    <xdr:to>
      <xdr:col>55</xdr:col>
      <xdr:colOff>0</xdr:colOff>
      <xdr:row>106</xdr:row>
      <xdr:rowOff>140208</xdr:rowOff>
    </xdr:to>
    <xdr:cxnSp macro="">
      <xdr:nvCxnSpPr>
        <xdr:cNvPr id="471" name="直線コネクタ 470"/>
        <xdr:cNvCxnSpPr/>
      </xdr:nvCxnSpPr>
      <xdr:spPr>
        <a:xfrm flipV="1">
          <a:off x="9639300" y="183093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93980</xdr:rowOff>
    </xdr:from>
    <xdr:to>
      <xdr:col>46</xdr:col>
      <xdr:colOff>38100</xdr:colOff>
      <xdr:row>107</xdr:row>
      <xdr:rowOff>24130</xdr:rowOff>
    </xdr:to>
    <xdr:sp macro="" textlink="">
      <xdr:nvSpPr>
        <xdr:cNvPr id="472" name="楕円 471"/>
        <xdr:cNvSpPr/>
      </xdr:nvSpPr>
      <xdr:spPr>
        <a:xfrm>
          <a:off x="8699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140208</xdr:rowOff>
    </xdr:from>
    <xdr:to>
      <xdr:col>50</xdr:col>
      <xdr:colOff>114300</xdr:colOff>
      <xdr:row>106</xdr:row>
      <xdr:rowOff>144780</xdr:rowOff>
    </xdr:to>
    <xdr:cxnSp macro="">
      <xdr:nvCxnSpPr>
        <xdr:cNvPr id="473" name="直線コネクタ 472"/>
        <xdr:cNvCxnSpPr/>
      </xdr:nvCxnSpPr>
      <xdr:spPr>
        <a:xfrm flipV="1">
          <a:off x="8750300" y="18313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98552</xdr:rowOff>
    </xdr:from>
    <xdr:to>
      <xdr:col>41</xdr:col>
      <xdr:colOff>101600</xdr:colOff>
      <xdr:row>107</xdr:row>
      <xdr:rowOff>28702</xdr:rowOff>
    </xdr:to>
    <xdr:sp macro="" textlink="">
      <xdr:nvSpPr>
        <xdr:cNvPr id="474" name="楕円 473"/>
        <xdr:cNvSpPr/>
      </xdr:nvSpPr>
      <xdr:spPr>
        <a:xfrm>
          <a:off x="7810500" y="182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144780</xdr:rowOff>
    </xdr:from>
    <xdr:to>
      <xdr:col>45</xdr:col>
      <xdr:colOff>177800</xdr:colOff>
      <xdr:row>106</xdr:row>
      <xdr:rowOff>149352</xdr:rowOff>
    </xdr:to>
    <xdr:cxnSp macro="">
      <xdr:nvCxnSpPr>
        <xdr:cNvPr id="475" name="直線コネクタ 474"/>
        <xdr:cNvCxnSpPr/>
      </xdr:nvCxnSpPr>
      <xdr:spPr>
        <a:xfrm flipV="1">
          <a:off x="7861300" y="18318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100837</xdr:rowOff>
    </xdr:from>
    <xdr:to>
      <xdr:col>36</xdr:col>
      <xdr:colOff>165100</xdr:colOff>
      <xdr:row>107</xdr:row>
      <xdr:rowOff>30987</xdr:rowOff>
    </xdr:to>
    <xdr:sp macro="" textlink="">
      <xdr:nvSpPr>
        <xdr:cNvPr id="476" name="楕円 475"/>
        <xdr:cNvSpPr/>
      </xdr:nvSpPr>
      <xdr:spPr>
        <a:xfrm>
          <a:off x="6921500" y="1827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149352</xdr:rowOff>
    </xdr:from>
    <xdr:to>
      <xdr:col>41</xdr:col>
      <xdr:colOff>50800</xdr:colOff>
      <xdr:row>106</xdr:row>
      <xdr:rowOff>151637</xdr:rowOff>
    </xdr:to>
    <xdr:cxnSp macro="">
      <xdr:nvCxnSpPr>
        <xdr:cNvPr id="477" name="直線コネクタ 476"/>
        <xdr:cNvCxnSpPr/>
      </xdr:nvCxnSpPr>
      <xdr:spPr>
        <a:xfrm flipV="1">
          <a:off x="6972300" y="1832305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12971</xdr:rowOff>
    </xdr:from>
    <xdr:ext cx="469744" cy="259045"/>
    <xdr:sp macro="" textlink="">
      <xdr:nvSpPr>
        <xdr:cNvPr id="478" name="n_1aveValue【市民会館】&#10;一人当たり面積"/>
        <xdr:cNvSpPr txBox="1"/>
      </xdr:nvSpPr>
      <xdr:spPr>
        <a:xfrm>
          <a:off x="9391727" y="1835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29227</xdr:rowOff>
    </xdr:from>
    <xdr:ext cx="469744" cy="259045"/>
    <xdr:sp macro="" textlink="">
      <xdr:nvSpPr>
        <xdr:cNvPr id="479" name="n_2aveValue【市民会館】&#10;一人当たり面積"/>
        <xdr:cNvSpPr txBox="1"/>
      </xdr:nvSpPr>
      <xdr:spPr>
        <a:xfrm>
          <a:off x="8515427" y="1803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80" name="n_3aveValue【市民会館】&#10;一人当たり面積"/>
        <xdr:cNvSpPr txBox="1"/>
      </xdr:nvSpPr>
      <xdr:spPr>
        <a:xfrm>
          <a:off x="7626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33799</xdr:rowOff>
    </xdr:from>
    <xdr:ext cx="469744" cy="259045"/>
    <xdr:sp macro="" textlink="">
      <xdr:nvSpPr>
        <xdr:cNvPr id="481" name="n_4aveValue【市民会館】&#10;一人当たり面積"/>
        <xdr:cNvSpPr txBox="1"/>
      </xdr:nvSpPr>
      <xdr:spPr>
        <a:xfrm>
          <a:off x="6737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36085</xdr:rowOff>
    </xdr:from>
    <xdr:ext cx="469744" cy="259045"/>
    <xdr:sp macro="" textlink="">
      <xdr:nvSpPr>
        <xdr:cNvPr id="482" name="n_1mainValue【市民会館】&#10;一人当たり面積"/>
        <xdr:cNvSpPr txBox="1"/>
      </xdr:nvSpPr>
      <xdr:spPr>
        <a:xfrm>
          <a:off x="9391727" y="1803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15257</xdr:rowOff>
    </xdr:from>
    <xdr:ext cx="469744" cy="259045"/>
    <xdr:sp macro="" textlink="">
      <xdr:nvSpPr>
        <xdr:cNvPr id="483" name="n_2mainValue【市民会館】&#10;一人当たり面積"/>
        <xdr:cNvSpPr txBox="1"/>
      </xdr:nvSpPr>
      <xdr:spPr>
        <a:xfrm>
          <a:off x="8515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19829</xdr:rowOff>
    </xdr:from>
    <xdr:ext cx="469744" cy="259045"/>
    <xdr:sp macro="" textlink="">
      <xdr:nvSpPr>
        <xdr:cNvPr id="484" name="n_3mainValue【市民会館】&#10;一人当たり面積"/>
        <xdr:cNvSpPr txBox="1"/>
      </xdr:nvSpPr>
      <xdr:spPr>
        <a:xfrm>
          <a:off x="76264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22114</xdr:rowOff>
    </xdr:from>
    <xdr:ext cx="469744" cy="259045"/>
    <xdr:sp macro="" textlink="">
      <xdr:nvSpPr>
        <xdr:cNvPr id="485" name="n_4mainValue【市民会館】&#10;一人当たり面積"/>
        <xdr:cNvSpPr txBox="1"/>
      </xdr:nvSpPr>
      <xdr:spPr>
        <a:xfrm>
          <a:off x="67374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511" name="直線コネクタ 510"/>
        <xdr:cNvCxnSpPr/>
      </xdr:nvCxnSpPr>
      <xdr:spPr>
        <a:xfrm flipV="1">
          <a:off x="16318864" y="5863046"/>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2" name="【一般廃棄物処理施設】&#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3" name="直線コネクタ 512"/>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14" name="【一般廃棄物処理施設】&#10;有形固定資産減価償却率最大値テキスト"/>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15" name="直線コネクタ 514"/>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149514</xdr:rowOff>
    </xdr:from>
    <xdr:ext cx="405111" cy="259045"/>
    <xdr:sp macro="" textlink="">
      <xdr:nvSpPr>
        <xdr:cNvPr id="516" name="【一般廃棄物処理施設】&#10;有形固定資産減価償却率平均値テキスト"/>
        <xdr:cNvSpPr txBox="1"/>
      </xdr:nvSpPr>
      <xdr:spPr>
        <a:xfrm>
          <a:off x="16357600" y="649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517" name="フローチャート: 判断 516"/>
        <xdr:cNvSpPr/>
      </xdr:nvSpPr>
      <xdr:spPr>
        <a:xfrm>
          <a:off x="162687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518" name="フローチャート: 判断 517"/>
        <xdr:cNvSpPr/>
      </xdr:nvSpPr>
      <xdr:spPr>
        <a:xfrm>
          <a:off x="15430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519" name="フローチャート: 判断 518"/>
        <xdr:cNvSpPr/>
      </xdr:nvSpPr>
      <xdr:spPr>
        <a:xfrm>
          <a:off x="14541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520" name="フローチャート: 判断 519"/>
        <xdr:cNvSpPr/>
      </xdr:nvSpPr>
      <xdr:spPr>
        <a:xfrm>
          <a:off x="13652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521" name="フローチャート: 判断 520"/>
        <xdr:cNvSpPr/>
      </xdr:nvSpPr>
      <xdr:spPr>
        <a:xfrm>
          <a:off x="12763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67854</xdr:rowOff>
    </xdr:from>
    <xdr:to>
      <xdr:col>85</xdr:col>
      <xdr:colOff>177800</xdr:colOff>
      <xdr:row>39</xdr:row>
      <xdr:rowOff>169454</xdr:rowOff>
    </xdr:to>
    <xdr:sp macro="" textlink="">
      <xdr:nvSpPr>
        <xdr:cNvPr id="527" name="楕円 526"/>
        <xdr:cNvSpPr/>
      </xdr:nvSpPr>
      <xdr:spPr>
        <a:xfrm>
          <a:off x="16268700" y="675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46281</xdr:rowOff>
    </xdr:from>
    <xdr:ext cx="405111" cy="259045"/>
    <xdr:sp macro="" textlink="">
      <xdr:nvSpPr>
        <xdr:cNvPr id="528" name="【一般廃棄物処理施設】&#10;有形固定資産減価償却率該当値テキスト"/>
        <xdr:cNvSpPr txBox="1"/>
      </xdr:nvSpPr>
      <xdr:spPr>
        <a:xfrm>
          <a:off x="16357600"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54791</xdr:rowOff>
    </xdr:from>
    <xdr:to>
      <xdr:col>81</xdr:col>
      <xdr:colOff>101600</xdr:colOff>
      <xdr:row>41</xdr:row>
      <xdr:rowOff>156391</xdr:rowOff>
    </xdr:to>
    <xdr:sp macro="" textlink="">
      <xdr:nvSpPr>
        <xdr:cNvPr id="529" name="楕円 528"/>
        <xdr:cNvSpPr/>
      </xdr:nvSpPr>
      <xdr:spPr>
        <a:xfrm>
          <a:off x="15430500" y="70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118654</xdr:rowOff>
    </xdr:from>
    <xdr:to>
      <xdr:col>85</xdr:col>
      <xdr:colOff>127000</xdr:colOff>
      <xdr:row>41</xdr:row>
      <xdr:rowOff>105591</xdr:rowOff>
    </xdr:to>
    <xdr:cxnSp macro="">
      <xdr:nvCxnSpPr>
        <xdr:cNvPr id="530" name="直線コネクタ 529"/>
        <xdr:cNvCxnSpPr/>
      </xdr:nvCxnSpPr>
      <xdr:spPr>
        <a:xfrm flipV="1">
          <a:off x="15481300" y="6805204"/>
          <a:ext cx="838200" cy="32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48260</xdr:rowOff>
    </xdr:from>
    <xdr:to>
      <xdr:col>76</xdr:col>
      <xdr:colOff>165100</xdr:colOff>
      <xdr:row>41</xdr:row>
      <xdr:rowOff>149860</xdr:rowOff>
    </xdr:to>
    <xdr:sp macro="" textlink="">
      <xdr:nvSpPr>
        <xdr:cNvPr id="531" name="楕円 530"/>
        <xdr:cNvSpPr/>
      </xdr:nvSpPr>
      <xdr:spPr>
        <a:xfrm>
          <a:off x="14541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99060</xdr:rowOff>
    </xdr:from>
    <xdr:to>
      <xdr:col>81</xdr:col>
      <xdr:colOff>50800</xdr:colOff>
      <xdr:row>41</xdr:row>
      <xdr:rowOff>105591</xdr:rowOff>
    </xdr:to>
    <xdr:cxnSp macro="">
      <xdr:nvCxnSpPr>
        <xdr:cNvPr id="532" name="直線コネクタ 531"/>
        <xdr:cNvCxnSpPr/>
      </xdr:nvCxnSpPr>
      <xdr:spPr>
        <a:xfrm>
          <a:off x="14592300" y="712851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59690</xdr:rowOff>
    </xdr:from>
    <xdr:to>
      <xdr:col>72</xdr:col>
      <xdr:colOff>38100</xdr:colOff>
      <xdr:row>41</xdr:row>
      <xdr:rowOff>161290</xdr:rowOff>
    </xdr:to>
    <xdr:sp macro="" textlink="">
      <xdr:nvSpPr>
        <xdr:cNvPr id="533" name="楕円 532"/>
        <xdr:cNvSpPr/>
      </xdr:nvSpPr>
      <xdr:spPr>
        <a:xfrm>
          <a:off x="13652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99060</xdr:rowOff>
    </xdr:from>
    <xdr:to>
      <xdr:col>76</xdr:col>
      <xdr:colOff>114300</xdr:colOff>
      <xdr:row>41</xdr:row>
      <xdr:rowOff>110490</xdr:rowOff>
    </xdr:to>
    <xdr:cxnSp macro="">
      <xdr:nvCxnSpPr>
        <xdr:cNvPr id="534" name="直線コネクタ 533"/>
        <xdr:cNvCxnSpPr/>
      </xdr:nvCxnSpPr>
      <xdr:spPr>
        <a:xfrm flipV="1">
          <a:off x="13703300" y="71285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69487</xdr:rowOff>
    </xdr:from>
    <xdr:to>
      <xdr:col>67</xdr:col>
      <xdr:colOff>101600</xdr:colOff>
      <xdr:row>41</xdr:row>
      <xdr:rowOff>171087</xdr:rowOff>
    </xdr:to>
    <xdr:sp macro="" textlink="">
      <xdr:nvSpPr>
        <xdr:cNvPr id="535" name="楕円 534"/>
        <xdr:cNvSpPr/>
      </xdr:nvSpPr>
      <xdr:spPr>
        <a:xfrm>
          <a:off x="12763500" y="70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110490</xdr:rowOff>
    </xdr:from>
    <xdr:to>
      <xdr:col>71</xdr:col>
      <xdr:colOff>177800</xdr:colOff>
      <xdr:row>41</xdr:row>
      <xdr:rowOff>120287</xdr:rowOff>
    </xdr:to>
    <xdr:cxnSp macro="">
      <xdr:nvCxnSpPr>
        <xdr:cNvPr id="536" name="直線コネクタ 535"/>
        <xdr:cNvCxnSpPr/>
      </xdr:nvCxnSpPr>
      <xdr:spPr>
        <a:xfrm flipV="1">
          <a:off x="12814300" y="713994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70049</xdr:rowOff>
    </xdr:from>
    <xdr:ext cx="405111" cy="259045"/>
    <xdr:sp macro="" textlink="">
      <xdr:nvSpPr>
        <xdr:cNvPr id="537" name="n_1aveValue【一般廃棄物処理施設】&#10;有形固定資産減価償却率"/>
        <xdr:cNvSpPr txBox="1"/>
      </xdr:nvSpPr>
      <xdr:spPr>
        <a:xfrm>
          <a:off x="15266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43923</xdr:rowOff>
    </xdr:from>
    <xdr:ext cx="405111" cy="259045"/>
    <xdr:sp macro="" textlink="">
      <xdr:nvSpPr>
        <xdr:cNvPr id="538" name="n_2aveValue【一般廃棄物処理施設】&#10;有形固定資産減価償却率"/>
        <xdr:cNvSpPr txBox="1"/>
      </xdr:nvSpPr>
      <xdr:spPr>
        <a:xfrm>
          <a:off x="143897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4734</xdr:rowOff>
    </xdr:from>
    <xdr:ext cx="405111" cy="259045"/>
    <xdr:sp macro="" textlink="">
      <xdr:nvSpPr>
        <xdr:cNvPr id="539" name="n_3aveValue【一般廃棄物処理施設】&#10;有形固定資産減価償却率"/>
        <xdr:cNvSpPr txBox="1"/>
      </xdr:nvSpPr>
      <xdr:spPr>
        <a:xfrm>
          <a:off x="13500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156590</xdr:rowOff>
    </xdr:from>
    <xdr:ext cx="405111" cy="259045"/>
    <xdr:sp macro="" textlink="">
      <xdr:nvSpPr>
        <xdr:cNvPr id="540" name="n_4aveValue【一般廃棄物処理施設】&#10;有形固定資産減価償却率"/>
        <xdr:cNvSpPr txBox="1"/>
      </xdr:nvSpPr>
      <xdr:spPr>
        <a:xfrm>
          <a:off x="12611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147518</xdr:rowOff>
    </xdr:from>
    <xdr:ext cx="405111" cy="259045"/>
    <xdr:sp macro="" textlink="">
      <xdr:nvSpPr>
        <xdr:cNvPr id="541" name="n_1mainValue【一般廃棄物処理施設】&#10;有形固定資産減価償却率"/>
        <xdr:cNvSpPr txBox="1"/>
      </xdr:nvSpPr>
      <xdr:spPr>
        <a:xfrm>
          <a:off x="15266044" y="7176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140987</xdr:rowOff>
    </xdr:from>
    <xdr:ext cx="405111" cy="259045"/>
    <xdr:sp macro="" textlink="">
      <xdr:nvSpPr>
        <xdr:cNvPr id="542" name="n_2mainValue【一般廃棄物処理施設】&#10;有形固定資産減価償却率"/>
        <xdr:cNvSpPr txBox="1"/>
      </xdr:nvSpPr>
      <xdr:spPr>
        <a:xfrm>
          <a:off x="14389744" y="717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152417</xdr:rowOff>
    </xdr:from>
    <xdr:ext cx="405111" cy="259045"/>
    <xdr:sp macro="" textlink="">
      <xdr:nvSpPr>
        <xdr:cNvPr id="543" name="n_3mainValue【一般廃棄物処理施設】&#10;有形固定資産減価償却率"/>
        <xdr:cNvSpPr txBox="1"/>
      </xdr:nvSpPr>
      <xdr:spPr>
        <a:xfrm>
          <a:off x="13500744"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162214</xdr:rowOff>
    </xdr:from>
    <xdr:ext cx="405111" cy="259045"/>
    <xdr:sp macro="" textlink="">
      <xdr:nvSpPr>
        <xdr:cNvPr id="544" name="n_4mainValue【一般廃棄物処理施設】&#10;有形固定資産減価償却率"/>
        <xdr:cNvSpPr txBox="1"/>
      </xdr:nvSpPr>
      <xdr:spPr>
        <a:xfrm>
          <a:off x="12611744" y="719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8" name="テキスト ボックス 557"/>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6" name="テキスト ボックス 56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568" name="直線コネクタ 567"/>
        <xdr:cNvCxnSpPr/>
      </xdr:nvCxnSpPr>
      <xdr:spPr>
        <a:xfrm flipV="1">
          <a:off x="22160864" y="5981167"/>
          <a:ext cx="0" cy="125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569" name="【一般廃棄物処理施設】&#10;一人当たり有形固定資産（償却資産）額最小値テキスト"/>
        <xdr:cNvSpPr txBox="1"/>
      </xdr:nvSpPr>
      <xdr:spPr>
        <a:xfrm>
          <a:off x="22199600" y="7242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570" name="直線コネクタ 569"/>
        <xdr:cNvCxnSpPr/>
      </xdr:nvCxnSpPr>
      <xdr:spPr>
        <a:xfrm>
          <a:off x="22072600" y="723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571" name="【一般廃棄物処理施設】&#10;一人当たり有形固定資産（償却資産）額最大値テキスト"/>
        <xdr:cNvSpPr txBox="1"/>
      </xdr:nvSpPr>
      <xdr:spPr>
        <a:xfrm>
          <a:off x="22199600" y="57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572" name="直線コネクタ 571"/>
        <xdr:cNvCxnSpPr/>
      </xdr:nvCxnSpPr>
      <xdr:spPr>
        <a:xfrm>
          <a:off x="22072600" y="59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146801</xdr:rowOff>
    </xdr:from>
    <xdr:ext cx="534377" cy="259045"/>
    <xdr:sp macro="" textlink="">
      <xdr:nvSpPr>
        <xdr:cNvPr id="573" name="【一般廃棄物処理施設】&#10;一人当たり有形固定資産（償却資産）額平均値テキスト"/>
        <xdr:cNvSpPr txBox="1"/>
      </xdr:nvSpPr>
      <xdr:spPr>
        <a:xfrm>
          <a:off x="22199600" y="7004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574" name="フローチャート: 判断 573"/>
        <xdr:cNvSpPr/>
      </xdr:nvSpPr>
      <xdr:spPr>
        <a:xfrm>
          <a:off x="22110700" y="702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575" name="フローチャート: 判断 574"/>
        <xdr:cNvSpPr/>
      </xdr:nvSpPr>
      <xdr:spPr>
        <a:xfrm>
          <a:off x="21272500" y="70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19858</xdr:rowOff>
    </xdr:from>
    <xdr:to>
      <xdr:col>107</xdr:col>
      <xdr:colOff>101600</xdr:colOff>
      <xdr:row>41</xdr:row>
      <xdr:rowOff>121458</xdr:rowOff>
    </xdr:to>
    <xdr:sp macro="" textlink="">
      <xdr:nvSpPr>
        <xdr:cNvPr id="576" name="フローチャート: 判断 575"/>
        <xdr:cNvSpPr/>
      </xdr:nvSpPr>
      <xdr:spPr>
        <a:xfrm>
          <a:off x="20383500" y="704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19984</xdr:rowOff>
    </xdr:from>
    <xdr:to>
      <xdr:col>102</xdr:col>
      <xdr:colOff>165100</xdr:colOff>
      <xdr:row>41</xdr:row>
      <xdr:rowOff>121584</xdr:rowOff>
    </xdr:to>
    <xdr:sp macro="" textlink="">
      <xdr:nvSpPr>
        <xdr:cNvPr id="577" name="フローチャート: 判断 576"/>
        <xdr:cNvSpPr/>
      </xdr:nvSpPr>
      <xdr:spPr>
        <a:xfrm>
          <a:off x="19494500" y="704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25891</xdr:rowOff>
    </xdr:from>
    <xdr:to>
      <xdr:col>98</xdr:col>
      <xdr:colOff>38100</xdr:colOff>
      <xdr:row>41</xdr:row>
      <xdr:rowOff>127491</xdr:rowOff>
    </xdr:to>
    <xdr:sp macro="" textlink="">
      <xdr:nvSpPr>
        <xdr:cNvPr id="578" name="フローチャート: 判断 577"/>
        <xdr:cNvSpPr/>
      </xdr:nvSpPr>
      <xdr:spPr>
        <a:xfrm>
          <a:off x="18605500" y="70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142777</xdr:rowOff>
    </xdr:from>
    <xdr:to>
      <xdr:col>116</xdr:col>
      <xdr:colOff>114300</xdr:colOff>
      <xdr:row>41</xdr:row>
      <xdr:rowOff>72927</xdr:rowOff>
    </xdr:to>
    <xdr:sp macro="" textlink="">
      <xdr:nvSpPr>
        <xdr:cNvPr id="584" name="楕円 583"/>
        <xdr:cNvSpPr/>
      </xdr:nvSpPr>
      <xdr:spPr>
        <a:xfrm>
          <a:off x="22110700" y="700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165654</xdr:rowOff>
    </xdr:from>
    <xdr:ext cx="534377" cy="259045"/>
    <xdr:sp macro="" textlink="">
      <xdr:nvSpPr>
        <xdr:cNvPr id="585" name="【一般廃棄物処理施設】&#10;一人当たり有形固定資産（償却資産）額該当値テキスト"/>
        <xdr:cNvSpPr txBox="1"/>
      </xdr:nvSpPr>
      <xdr:spPr>
        <a:xfrm>
          <a:off x="22199600" y="685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17454</xdr:rowOff>
    </xdr:from>
    <xdr:to>
      <xdr:col>112</xdr:col>
      <xdr:colOff>38100</xdr:colOff>
      <xdr:row>41</xdr:row>
      <xdr:rowOff>119054</xdr:rowOff>
    </xdr:to>
    <xdr:sp macro="" textlink="">
      <xdr:nvSpPr>
        <xdr:cNvPr id="586" name="楕円 585"/>
        <xdr:cNvSpPr/>
      </xdr:nvSpPr>
      <xdr:spPr>
        <a:xfrm>
          <a:off x="21272500" y="704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22127</xdr:rowOff>
    </xdr:from>
    <xdr:to>
      <xdr:col>116</xdr:col>
      <xdr:colOff>63500</xdr:colOff>
      <xdr:row>41</xdr:row>
      <xdr:rowOff>68254</xdr:rowOff>
    </xdr:to>
    <xdr:cxnSp macro="">
      <xdr:nvCxnSpPr>
        <xdr:cNvPr id="587" name="直線コネクタ 586"/>
        <xdr:cNvCxnSpPr/>
      </xdr:nvCxnSpPr>
      <xdr:spPr>
        <a:xfrm flipV="1">
          <a:off x="21323300" y="7051577"/>
          <a:ext cx="838200" cy="4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19614</xdr:rowOff>
    </xdr:from>
    <xdr:to>
      <xdr:col>107</xdr:col>
      <xdr:colOff>101600</xdr:colOff>
      <xdr:row>41</xdr:row>
      <xdr:rowOff>121214</xdr:rowOff>
    </xdr:to>
    <xdr:sp macro="" textlink="">
      <xdr:nvSpPr>
        <xdr:cNvPr id="588" name="楕円 587"/>
        <xdr:cNvSpPr/>
      </xdr:nvSpPr>
      <xdr:spPr>
        <a:xfrm>
          <a:off x="20383500" y="704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68254</xdr:rowOff>
    </xdr:from>
    <xdr:to>
      <xdr:col>111</xdr:col>
      <xdr:colOff>177800</xdr:colOff>
      <xdr:row>41</xdr:row>
      <xdr:rowOff>70414</xdr:rowOff>
    </xdr:to>
    <xdr:cxnSp macro="">
      <xdr:nvCxnSpPr>
        <xdr:cNvPr id="589" name="直線コネクタ 588"/>
        <xdr:cNvCxnSpPr/>
      </xdr:nvCxnSpPr>
      <xdr:spPr>
        <a:xfrm flipV="1">
          <a:off x="20434300" y="7097704"/>
          <a:ext cx="88900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23263</xdr:rowOff>
    </xdr:from>
    <xdr:to>
      <xdr:col>102</xdr:col>
      <xdr:colOff>165100</xdr:colOff>
      <xdr:row>41</xdr:row>
      <xdr:rowOff>124863</xdr:rowOff>
    </xdr:to>
    <xdr:sp macro="" textlink="">
      <xdr:nvSpPr>
        <xdr:cNvPr id="590" name="楕円 589"/>
        <xdr:cNvSpPr/>
      </xdr:nvSpPr>
      <xdr:spPr>
        <a:xfrm>
          <a:off x="19494500" y="705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70414</xdr:rowOff>
    </xdr:from>
    <xdr:to>
      <xdr:col>107</xdr:col>
      <xdr:colOff>50800</xdr:colOff>
      <xdr:row>41</xdr:row>
      <xdr:rowOff>74063</xdr:rowOff>
    </xdr:to>
    <xdr:cxnSp macro="">
      <xdr:nvCxnSpPr>
        <xdr:cNvPr id="591" name="直線コネクタ 590"/>
        <xdr:cNvCxnSpPr/>
      </xdr:nvCxnSpPr>
      <xdr:spPr>
        <a:xfrm flipV="1">
          <a:off x="19545300" y="7099864"/>
          <a:ext cx="889000" cy="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26255</xdr:rowOff>
    </xdr:from>
    <xdr:to>
      <xdr:col>98</xdr:col>
      <xdr:colOff>38100</xdr:colOff>
      <xdr:row>41</xdr:row>
      <xdr:rowOff>127855</xdr:rowOff>
    </xdr:to>
    <xdr:sp macro="" textlink="">
      <xdr:nvSpPr>
        <xdr:cNvPr id="592" name="楕円 591"/>
        <xdr:cNvSpPr/>
      </xdr:nvSpPr>
      <xdr:spPr>
        <a:xfrm>
          <a:off x="18605500" y="705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74063</xdr:rowOff>
    </xdr:from>
    <xdr:to>
      <xdr:col>102</xdr:col>
      <xdr:colOff>114300</xdr:colOff>
      <xdr:row>41</xdr:row>
      <xdr:rowOff>77055</xdr:rowOff>
    </xdr:to>
    <xdr:cxnSp macro="">
      <xdr:nvCxnSpPr>
        <xdr:cNvPr id="593" name="直線コネクタ 592"/>
        <xdr:cNvCxnSpPr/>
      </xdr:nvCxnSpPr>
      <xdr:spPr>
        <a:xfrm flipV="1">
          <a:off x="18656300" y="7103513"/>
          <a:ext cx="889000" cy="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123193</xdr:rowOff>
    </xdr:from>
    <xdr:ext cx="534377" cy="259045"/>
    <xdr:sp macro="" textlink="">
      <xdr:nvSpPr>
        <xdr:cNvPr id="594" name="n_1aveValue【一般廃棄物処理施設】&#10;一人当たり有形固定資産（償却資産）額"/>
        <xdr:cNvSpPr txBox="1"/>
      </xdr:nvSpPr>
      <xdr:spPr>
        <a:xfrm>
          <a:off x="21043411" y="680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112585</xdr:rowOff>
    </xdr:from>
    <xdr:ext cx="534377" cy="259045"/>
    <xdr:sp macro="" textlink="">
      <xdr:nvSpPr>
        <xdr:cNvPr id="595" name="n_2aveValue【一般廃棄物処理施設】&#10;一人当たり有形固定資産（償却資産）額"/>
        <xdr:cNvSpPr txBox="1"/>
      </xdr:nvSpPr>
      <xdr:spPr>
        <a:xfrm>
          <a:off x="20167111" y="714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138111</xdr:rowOff>
    </xdr:from>
    <xdr:ext cx="534377" cy="259045"/>
    <xdr:sp macro="" textlink="">
      <xdr:nvSpPr>
        <xdr:cNvPr id="596" name="n_3aveValue【一般廃棄物処理施設】&#10;一人当たり有形固定資産（償却資産）額"/>
        <xdr:cNvSpPr txBox="1"/>
      </xdr:nvSpPr>
      <xdr:spPr>
        <a:xfrm>
          <a:off x="19278111" y="6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144018</xdr:rowOff>
    </xdr:from>
    <xdr:ext cx="534377" cy="259045"/>
    <xdr:sp macro="" textlink="">
      <xdr:nvSpPr>
        <xdr:cNvPr id="597" name="n_4aveValue【一般廃棄物処理施設】&#10;一人当たり有形固定資産（償却資産）額"/>
        <xdr:cNvSpPr txBox="1"/>
      </xdr:nvSpPr>
      <xdr:spPr>
        <a:xfrm>
          <a:off x="18389111" y="683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110181</xdr:rowOff>
    </xdr:from>
    <xdr:ext cx="534377" cy="259045"/>
    <xdr:sp macro="" textlink="">
      <xdr:nvSpPr>
        <xdr:cNvPr id="598" name="n_1mainValue【一般廃棄物処理施設】&#10;一人当たり有形固定資産（償却資産）額"/>
        <xdr:cNvSpPr txBox="1"/>
      </xdr:nvSpPr>
      <xdr:spPr>
        <a:xfrm>
          <a:off x="21043411" y="713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137741</xdr:rowOff>
    </xdr:from>
    <xdr:ext cx="534377" cy="259045"/>
    <xdr:sp macro="" textlink="">
      <xdr:nvSpPr>
        <xdr:cNvPr id="599" name="n_2mainValue【一般廃棄物処理施設】&#10;一人当たり有形固定資産（償却資産）額"/>
        <xdr:cNvSpPr txBox="1"/>
      </xdr:nvSpPr>
      <xdr:spPr>
        <a:xfrm>
          <a:off x="20167111" y="682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115990</xdr:rowOff>
    </xdr:from>
    <xdr:ext cx="534377" cy="259045"/>
    <xdr:sp macro="" textlink="">
      <xdr:nvSpPr>
        <xdr:cNvPr id="600" name="n_3mainValue【一般廃棄物処理施設】&#10;一人当たり有形固定資産（償却資産）額"/>
        <xdr:cNvSpPr txBox="1"/>
      </xdr:nvSpPr>
      <xdr:spPr>
        <a:xfrm>
          <a:off x="19278111" y="714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118982</xdr:rowOff>
    </xdr:from>
    <xdr:ext cx="534377" cy="259045"/>
    <xdr:sp macro="" textlink="">
      <xdr:nvSpPr>
        <xdr:cNvPr id="601" name="n_4mainValue【一般廃棄物処理施設】&#10;一人当たり有形固定資産（償却資産）額"/>
        <xdr:cNvSpPr txBox="1"/>
      </xdr:nvSpPr>
      <xdr:spPr>
        <a:xfrm>
          <a:off x="18389111" y="714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627" name="直線コネクタ 626"/>
        <xdr:cNvCxnSpPr/>
      </xdr:nvCxnSpPr>
      <xdr:spPr>
        <a:xfrm flipV="1">
          <a:off x="16318864" y="961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630" name="【保健センター・保健所】&#10;有形固定資産減価償却率最大値テキスト"/>
        <xdr:cNvSpPr txBox="1"/>
      </xdr:nvSpPr>
      <xdr:spPr>
        <a:xfrm>
          <a:off x="16357600" y="938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631" name="直線コネクタ 630"/>
        <xdr:cNvCxnSpPr/>
      </xdr:nvCxnSpPr>
      <xdr:spPr>
        <a:xfrm>
          <a:off x="16230600" y="96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96174</xdr:rowOff>
    </xdr:from>
    <xdr:ext cx="405111" cy="259045"/>
    <xdr:sp macro="" textlink="">
      <xdr:nvSpPr>
        <xdr:cNvPr id="632" name="【保健センター・保健所】&#10;有形固定資産減価償却率平均値テキスト"/>
        <xdr:cNvSpPr txBox="1"/>
      </xdr:nvSpPr>
      <xdr:spPr>
        <a:xfrm>
          <a:off x="16357600" y="100402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633" name="フローチャート: 判断 632"/>
        <xdr:cNvSpPr/>
      </xdr:nvSpPr>
      <xdr:spPr>
        <a:xfrm>
          <a:off x="162687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634" name="フローチャート: 判断 633"/>
        <xdr:cNvSpPr/>
      </xdr:nvSpPr>
      <xdr:spPr>
        <a:xfrm>
          <a:off x="15430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14515</xdr:rowOff>
    </xdr:from>
    <xdr:to>
      <xdr:col>76</xdr:col>
      <xdr:colOff>165100</xdr:colOff>
      <xdr:row>59</xdr:row>
      <xdr:rowOff>116115</xdr:rowOff>
    </xdr:to>
    <xdr:sp macro="" textlink="">
      <xdr:nvSpPr>
        <xdr:cNvPr id="635" name="フローチャート: 判断 634"/>
        <xdr:cNvSpPr/>
      </xdr:nvSpPr>
      <xdr:spPr>
        <a:xfrm>
          <a:off x="14541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158206</xdr:rowOff>
    </xdr:from>
    <xdr:to>
      <xdr:col>72</xdr:col>
      <xdr:colOff>38100</xdr:colOff>
      <xdr:row>59</xdr:row>
      <xdr:rowOff>88356</xdr:rowOff>
    </xdr:to>
    <xdr:sp macro="" textlink="">
      <xdr:nvSpPr>
        <xdr:cNvPr id="636" name="フローチャート: 判断 635"/>
        <xdr:cNvSpPr/>
      </xdr:nvSpPr>
      <xdr:spPr>
        <a:xfrm>
          <a:off x="13652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128815</xdr:rowOff>
    </xdr:from>
    <xdr:to>
      <xdr:col>67</xdr:col>
      <xdr:colOff>101600</xdr:colOff>
      <xdr:row>59</xdr:row>
      <xdr:rowOff>58965</xdr:rowOff>
    </xdr:to>
    <xdr:sp macro="" textlink="">
      <xdr:nvSpPr>
        <xdr:cNvPr id="637" name="フローチャート: 判断 636"/>
        <xdr:cNvSpPr/>
      </xdr:nvSpPr>
      <xdr:spPr>
        <a:xfrm>
          <a:off x="12763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79828</xdr:rowOff>
    </xdr:from>
    <xdr:to>
      <xdr:col>85</xdr:col>
      <xdr:colOff>177800</xdr:colOff>
      <xdr:row>62</xdr:row>
      <xdr:rowOff>9978</xdr:rowOff>
    </xdr:to>
    <xdr:sp macro="" textlink="">
      <xdr:nvSpPr>
        <xdr:cNvPr id="643" name="楕円 642"/>
        <xdr:cNvSpPr/>
      </xdr:nvSpPr>
      <xdr:spPr>
        <a:xfrm>
          <a:off x="16268700" y="105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58255</xdr:rowOff>
    </xdr:from>
    <xdr:ext cx="405111" cy="259045"/>
    <xdr:sp macro="" textlink="">
      <xdr:nvSpPr>
        <xdr:cNvPr id="644" name="【保健センター・保健所】&#10;有形固定資産減価償却率該当値テキスト"/>
        <xdr:cNvSpPr txBox="1"/>
      </xdr:nvSpPr>
      <xdr:spPr>
        <a:xfrm>
          <a:off x="16357600"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53703</xdr:rowOff>
    </xdr:from>
    <xdr:to>
      <xdr:col>81</xdr:col>
      <xdr:colOff>101600</xdr:colOff>
      <xdr:row>61</xdr:row>
      <xdr:rowOff>155303</xdr:rowOff>
    </xdr:to>
    <xdr:sp macro="" textlink="">
      <xdr:nvSpPr>
        <xdr:cNvPr id="645" name="楕円 644"/>
        <xdr:cNvSpPr/>
      </xdr:nvSpPr>
      <xdr:spPr>
        <a:xfrm>
          <a:off x="15430500" y="105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104503</xdr:rowOff>
    </xdr:from>
    <xdr:to>
      <xdr:col>85</xdr:col>
      <xdr:colOff>127000</xdr:colOff>
      <xdr:row>61</xdr:row>
      <xdr:rowOff>130628</xdr:rowOff>
    </xdr:to>
    <xdr:cxnSp macro="">
      <xdr:nvCxnSpPr>
        <xdr:cNvPr id="646" name="直線コネクタ 645"/>
        <xdr:cNvCxnSpPr/>
      </xdr:nvCxnSpPr>
      <xdr:spPr>
        <a:xfrm>
          <a:off x="15481300" y="1056295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21046</xdr:rowOff>
    </xdr:from>
    <xdr:to>
      <xdr:col>76</xdr:col>
      <xdr:colOff>165100</xdr:colOff>
      <xdr:row>61</xdr:row>
      <xdr:rowOff>122646</xdr:rowOff>
    </xdr:to>
    <xdr:sp macro="" textlink="">
      <xdr:nvSpPr>
        <xdr:cNvPr id="647" name="楕円 646"/>
        <xdr:cNvSpPr/>
      </xdr:nvSpPr>
      <xdr:spPr>
        <a:xfrm>
          <a:off x="14541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71846</xdr:rowOff>
    </xdr:from>
    <xdr:to>
      <xdr:col>81</xdr:col>
      <xdr:colOff>50800</xdr:colOff>
      <xdr:row>61</xdr:row>
      <xdr:rowOff>104503</xdr:rowOff>
    </xdr:to>
    <xdr:cxnSp macro="">
      <xdr:nvCxnSpPr>
        <xdr:cNvPr id="648" name="直線コネクタ 647"/>
        <xdr:cNvCxnSpPr/>
      </xdr:nvCxnSpPr>
      <xdr:spPr>
        <a:xfrm>
          <a:off x="14592300" y="1053029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70031</xdr:rowOff>
    </xdr:from>
    <xdr:to>
      <xdr:col>72</xdr:col>
      <xdr:colOff>38100</xdr:colOff>
      <xdr:row>62</xdr:row>
      <xdr:rowOff>181</xdr:rowOff>
    </xdr:to>
    <xdr:sp macro="" textlink="">
      <xdr:nvSpPr>
        <xdr:cNvPr id="649" name="楕円 648"/>
        <xdr:cNvSpPr/>
      </xdr:nvSpPr>
      <xdr:spPr>
        <a:xfrm>
          <a:off x="136525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71846</xdr:rowOff>
    </xdr:from>
    <xdr:to>
      <xdr:col>76</xdr:col>
      <xdr:colOff>114300</xdr:colOff>
      <xdr:row>61</xdr:row>
      <xdr:rowOff>120831</xdr:rowOff>
    </xdr:to>
    <xdr:cxnSp macro="">
      <xdr:nvCxnSpPr>
        <xdr:cNvPr id="650" name="直線コネクタ 649"/>
        <xdr:cNvCxnSpPr/>
      </xdr:nvCxnSpPr>
      <xdr:spPr>
        <a:xfrm flipV="1">
          <a:off x="13703300" y="1053029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37374</xdr:rowOff>
    </xdr:from>
    <xdr:to>
      <xdr:col>67</xdr:col>
      <xdr:colOff>101600</xdr:colOff>
      <xdr:row>61</xdr:row>
      <xdr:rowOff>138974</xdr:rowOff>
    </xdr:to>
    <xdr:sp macro="" textlink="">
      <xdr:nvSpPr>
        <xdr:cNvPr id="651" name="楕円 650"/>
        <xdr:cNvSpPr/>
      </xdr:nvSpPr>
      <xdr:spPr>
        <a:xfrm>
          <a:off x="127635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88174</xdr:rowOff>
    </xdr:from>
    <xdr:to>
      <xdr:col>71</xdr:col>
      <xdr:colOff>177800</xdr:colOff>
      <xdr:row>61</xdr:row>
      <xdr:rowOff>120831</xdr:rowOff>
    </xdr:to>
    <xdr:cxnSp macro="">
      <xdr:nvCxnSpPr>
        <xdr:cNvPr id="652" name="直線コネクタ 651"/>
        <xdr:cNvCxnSpPr/>
      </xdr:nvCxnSpPr>
      <xdr:spPr>
        <a:xfrm>
          <a:off x="12814300" y="105466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160400</xdr:rowOff>
    </xdr:from>
    <xdr:ext cx="405111" cy="259045"/>
    <xdr:sp macro="" textlink="">
      <xdr:nvSpPr>
        <xdr:cNvPr id="653" name="n_1aveValue【保健センター・保健所】&#10;有形固定資産減価償却率"/>
        <xdr:cNvSpPr txBox="1"/>
      </xdr:nvSpPr>
      <xdr:spPr>
        <a:xfrm>
          <a:off x="152660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132642</xdr:rowOff>
    </xdr:from>
    <xdr:ext cx="405111" cy="259045"/>
    <xdr:sp macro="" textlink="">
      <xdr:nvSpPr>
        <xdr:cNvPr id="654" name="n_2aveValue【保健センター・保健所】&#10;有形固定資産減価償却率"/>
        <xdr:cNvSpPr txBox="1"/>
      </xdr:nvSpPr>
      <xdr:spPr>
        <a:xfrm>
          <a:off x="143897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104883</xdr:rowOff>
    </xdr:from>
    <xdr:ext cx="405111" cy="259045"/>
    <xdr:sp macro="" textlink="">
      <xdr:nvSpPr>
        <xdr:cNvPr id="655" name="n_3aveValue【保健センター・保健所】&#10;有形固定資産減価償却率"/>
        <xdr:cNvSpPr txBox="1"/>
      </xdr:nvSpPr>
      <xdr:spPr>
        <a:xfrm>
          <a:off x="13500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macro="" textlink="">
      <xdr:nvSpPr>
        <xdr:cNvPr id="656" name="n_4aveValue【保健センター・保健所】&#10;有形固定資産減価償却率"/>
        <xdr:cNvSpPr txBox="1"/>
      </xdr:nvSpPr>
      <xdr:spPr>
        <a:xfrm>
          <a:off x="12611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146430</xdr:rowOff>
    </xdr:from>
    <xdr:ext cx="405111" cy="259045"/>
    <xdr:sp macro="" textlink="">
      <xdr:nvSpPr>
        <xdr:cNvPr id="657" name="n_1mainValue【保健センター・保健所】&#10;有形固定資産減価償却率"/>
        <xdr:cNvSpPr txBox="1"/>
      </xdr:nvSpPr>
      <xdr:spPr>
        <a:xfrm>
          <a:off x="152660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113773</xdr:rowOff>
    </xdr:from>
    <xdr:ext cx="405111" cy="259045"/>
    <xdr:sp macro="" textlink="">
      <xdr:nvSpPr>
        <xdr:cNvPr id="658" name="n_2mainValue【保健センター・保健所】&#10;有形固定資産減価償却率"/>
        <xdr:cNvSpPr txBox="1"/>
      </xdr:nvSpPr>
      <xdr:spPr>
        <a:xfrm>
          <a:off x="143897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162758</xdr:rowOff>
    </xdr:from>
    <xdr:ext cx="405111" cy="259045"/>
    <xdr:sp macro="" textlink="">
      <xdr:nvSpPr>
        <xdr:cNvPr id="659" name="n_3mainValue【保健センター・保健所】&#10;有形固定資産減価償却率"/>
        <xdr:cNvSpPr txBox="1"/>
      </xdr:nvSpPr>
      <xdr:spPr>
        <a:xfrm>
          <a:off x="13500744" y="1062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130101</xdr:rowOff>
    </xdr:from>
    <xdr:ext cx="405111" cy="259045"/>
    <xdr:sp macro="" textlink="">
      <xdr:nvSpPr>
        <xdr:cNvPr id="660" name="n_4mainValue【保健センター・保健所】&#10;有形固定資産減価償却率"/>
        <xdr:cNvSpPr txBox="1"/>
      </xdr:nvSpPr>
      <xdr:spPr>
        <a:xfrm>
          <a:off x="12611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682" name="直線コネクタ 681"/>
        <xdr:cNvCxnSpPr/>
      </xdr:nvCxnSpPr>
      <xdr:spPr>
        <a:xfrm flipV="1">
          <a:off x="22160864" y="956005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3"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4" name="直線コネクタ 683"/>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685" name="【保健センター・保健所】&#10;一人当たり面積最大値テキスト"/>
        <xdr:cNvSpPr txBox="1"/>
      </xdr:nvSpPr>
      <xdr:spPr>
        <a:xfrm>
          <a:off x="22199600" y="933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686" name="直線コネクタ 685"/>
        <xdr:cNvCxnSpPr/>
      </xdr:nvCxnSpPr>
      <xdr:spPr>
        <a:xfrm>
          <a:off x="22072600" y="956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7" name="【保健センター・保健所】&#10;一人当たり面積平均値テキスト"/>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88" name="フローチャート: 判断 687"/>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89" name="フローチャート: 判断 688"/>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90" name="フローチャート: 判断 689"/>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1" name="フローチャート: 判断 690"/>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2" name="フローチャート: 判断 691"/>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52070</xdr:rowOff>
    </xdr:from>
    <xdr:to>
      <xdr:col>116</xdr:col>
      <xdr:colOff>114300</xdr:colOff>
      <xdr:row>63</xdr:row>
      <xdr:rowOff>153670</xdr:rowOff>
    </xdr:to>
    <xdr:sp macro="" textlink="">
      <xdr:nvSpPr>
        <xdr:cNvPr id="698" name="楕円 697"/>
        <xdr:cNvSpPr/>
      </xdr:nvSpPr>
      <xdr:spPr>
        <a:xfrm>
          <a:off x="221107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138447</xdr:rowOff>
    </xdr:from>
    <xdr:ext cx="469744" cy="259045"/>
    <xdr:sp macro="" textlink="">
      <xdr:nvSpPr>
        <xdr:cNvPr id="699" name="【保健センター・保健所】&#10;一人当たり面積該当値テキスト"/>
        <xdr:cNvSpPr txBox="1"/>
      </xdr:nvSpPr>
      <xdr:spPr>
        <a:xfrm>
          <a:off x="22199600" y="1076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74930</xdr:rowOff>
    </xdr:from>
    <xdr:to>
      <xdr:col>112</xdr:col>
      <xdr:colOff>38100</xdr:colOff>
      <xdr:row>64</xdr:row>
      <xdr:rowOff>5080</xdr:rowOff>
    </xdr:to>
    <xdr:sp macro="" textlink="">
      <xdr:nvSpPr>
        <xdr:cNvPr id="700" name="楕円 699"/>
        <xdr:cNvSpPr/>
      </xdr:nvSpPr>
      <xdr:spPr>
        <a:xfrm>
          <a:off x="21272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102870</xdr:rowOff>
    </xdr:from>
    <xdr:to>
      <xdr:col>116</xdr:col>
      <xdr:colOff>63500</xdr:colOff>
      <xdr:row>63</xdr:row>
      <xdr:rowOff>125730</xdr:rowOff>
    </xdr:to>
    <xdr:cxnSp macro="">
      <xdr:nvCxnSpPr>
        <xdr:cNvPr id="701" name="直線コネクタ 700"/>
        <xdr:cNvCxnSpPr/>
      </xdr:nvCxnSpPr>
      <xdr:spPr>
        <a:xfrm flipV="1">
          <a:off x="21323300" y="10904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79502</xdr:rowOff>
    </xdr:from>
    <xdr:to>
      <xdr:col>107</xdr:col>
      <xdr:colOff>101600</xdr:colOff>
      <xdr:row>64</xdr:row>
      <xdr:rowOff>9652</xdr:rowOff>
    </xdr:to>
    <xdr:sp macro="" textlink="">
      <xdr:nvSpPr>
        <xdr:cNvPr id="702" name="楕円 701"/>
        <xdr:cNvSpPr/>
      </xdr:nvSpPr>
      <xdr:spPr>
        <a:xfrm>
          <a:off x="20383500" y="1088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125730</xdr:rowOff>
    </xdr:from>
    <xdr:to>
      <xdr:col>111</xdr:col>
      <xdr:colOff>177800</xdr:colOff>
      <xdr:row>63</xdr:row>
      <xdr:rowOff>130302</xdr:rowOff>
    </xdr:to>
    <xdr:cxnSp macro="">
      <xdr:nvCxnSpPr>
        <xdr:cNvPr id="703" name="直線コネクタ 702"/>
        <xdr:cNvCxnSpPr/>
      </xdr:nvCxnSpPr>
      <xdr:spPr>
        <a:xfrm flipV="1">
          <a:off x="20434300" y="109270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79502</xdr:rowOff>
    </xdr:from>
    <xdr:to>
      <xdr:col>102</xdr:col>
      <xdr:colOff>165100</xdr:colOff>
      <xdr:row>64</xdr:row>
      <xdr:rowOff>9652</xdr:rowOff>
    </xdr:to>
    <xdr:sp macro="" textlink="">
      <xdr:nvSpPr>
        <xdr:cNvPr id="704" name="楕円 703"/>
        <xdr:cNvSpPr/>
      </xdr:nvSpPr>
      <xdr:spPr>
        <a:xfrm>
          <a:off x="19494500" y="1088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130302</xdr:rowOff>
    </xdr:from>
    <xdr:to>
      <xdr:col>107</xdr:col>
      <xdr:colOff>50800</xdr:colOff>
      <xdr:row>63</xdr:row>
      <xdr:rowOff>130302</xdr:rowOff>
    </xdr:to>
    <xdr:cxnSp macro="">
      <xdr:nvCxnSpPr>
        <xdr:cNvPr id="705" name="直線コネクタ 704"/>
        <xdr:cNvCxnSpPr/>
      </xdr:nvCxnSpPr>
      <xdr:spPr>
        <a:xfrm>
          <a:off x="19545300" y="1093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79502</xdr:rowOff>
    </xdr:from>
    <xdr:to>
      <xdr:col>98</xdr:col>
      <xdr:colOff>38100</xdr:colOff>
      <xdr:row>64</xdr:row>
      <xdr:rowOff>9652</xdr:rowOff>
    </xdr:to>
    <xdr:sp macro="" textlink="">
      <xdr:nvSpPr>
        <xdr:cNvPr id="706" name="楕円 705"/>
        <xdr:cNvSpPr/>
      </xdr:nvSpPr>
      <xdr:spPr>
        <a:xfrm>
          <a:off x="18605500" y="1088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130302</xdr:rowOff>
    </xdr:from>
    <xdr:to>
      <xdr:col>102</xdr:col>
      <xdr:colOff>114300</xdr:colOff>
      <xdr:row>63</xdr:row>
      <xdr:rowOff>130302</xdr:rowOff>
    </xdr:to>
    <xdr:cxnSp macro="">
      <xdr:nvCxnSpPr>
        <xdr:cNvPr id="707" name="直線コネクタ 706"/>
        <xdr:cNvCxnSpPr/>
      </xdr:nvCxnSpPr>
      <xdr:spPr>
        <a:xfrm>
          <a:off x="18656300" y="1093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08" name="n_1aveValue【保健センター・保健所】&#10;一人当たり面積"/>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709" name="n_2aveValue【保健センター・保健所】&#10;一人当たり面積"/>
        <xdr:cNvSpPr txBox="1"/>
      </xdr:nvSpPr>
      <xdr:spPr>
        <a:xfrm>
          <a:off x="20199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10" name="n_3aveValue【保健センター・保健所】&#10;一人当たり面積"/>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711" name="n_4aveValue【保健センター・保健所】&#10;一人当たり面積"/>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167657</xdr:rowOff>
    </xdr:from>
    <xdr:ext cx="469744" cy="259045"/>
    <xdr:sp macro="" textlink="">
      <xdr:nvSpPr>
        <xdr:cNvPr id="712" name="n_1mainValue【保健センター・保健所】&#10;一人当たり面積"/>
        <xdr:cNvSpPr txBox="1"/>
      </xdr:nvSpPr>
      <xdr:spPr>
        <a:xfrm>
          <a:off x="210757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779</xdr:rowOff>
    </xdr:from>
    <xdr:ext cx="469744" cy="259045"/>
    <xdr:sp macro="" textlink="">
      <xdr:nvSpPr>
        <xdr:cNvPr id="713" name="n_2mainValue【保健センター・保健所】&#10;一人当たり面積"/>
        <xdr:cNvSpPr txBox="1"/>
      </xdr:nvSpPr>
      <xdr:spPr>
        <a:xfrm>
          <a:off x="20199427"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779</xdr:rowOff>
    </xdr:from>
    <xdr:ext cx="469744" cy="259045"/>
    <xdr:sp macro="" textlink="">
      <xdr:nvSpPr>
        <xdr:cNvPr id="714" name="n_3mainValue【保健センター・保健所】&#10;一人当たり面積"/>
        <xdr:cNvSpPr txBox="1"/>
      </xdr:nvSpPr>
      <xdr:spPr>
        <a:xfrm>
          <a:off x="19310427"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779</xdr:rowOff>
    </xdr:from>
    <xdr:ext cx="469744" cy="259045"/>
    <xdr:sp macro="" textlink="">
      <xdr:nvSpPr>
        <xdr:cNvPr id="715" name="n_4mainValue【保健センター・保健所】&#10;一人当たり面積"/>
        <xdr:cNvSpPr txBox="1"/>
      </xdr:nvSpPr>
      <xdr:spPr>
        <a:xfrm>
          <a:off x="18421427"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741" name="直線コネクタ 740"/>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744" name="【消防施設】&#10;有形固定資産減価償却率最大値テキスト"/>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745" name="直線コネクタ 744"/>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52269</xdr:rowOff>
    </xdr:from>
    <xdr:ext cx="405111" cy="259045"/>
    <xdr:sp macro="" textlink="">
      <xdr:nvSpPr>
        <xdr:cNvPr id="746" name="【消防施設】&#10;有形固定資産減価償却率平均値テキスト"/>
        <xdr:cNvSpPr txBox="1"/>
      </xdr:nvSpPr>
      <xdr:spPr>
        <a:xfrm>
          <a:off x="16357600" y="14282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747" name="フローチャート: 判断 746"/>
        <xdr:cNvSpPr/>
      </xdr:nvSpPr>
      <xdr:spPr>
        <a:xfrm>
          <a:off x="16268700" y="1430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748" name="フローチャート: 判断 747"/>
        <xdr:cNvSpPr/>
      </xdr:nvSpPr>
      <xdr:spPr>
        <a:xfrm>
          <a:off x="15430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749" name="フローチャート: 判断 748"/>
        <xdr:cNvSpPr/>
      </xdr:nvSpPr>
      <xdr:spPr>
        <a:xfrm>
          <a:off x="14541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macro="" textlink="">
      <xdr:nvSpPr>
        <xdr:cNvPr id="750" name="フローチャート: 判断 749"/>
        <xdr:cNvSpPr/>
      </xdr:nvSpPr>
      <xdr:spPr>
        <a:xfrm>
          <a:off x="13652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macro="" textlink="">
      <xdr:nvSpPr>
        <xdr:cNvPr id="751" name="フローチャート: 判断 750"/>
        <xdr:cNvSpPr/>
      </xdr:nvSpPr>
      <xdr:spPr>
        <a:xfrm>
          <a:off x="12763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162016</xdr:rowOff>
    </xdr:from>
    <xdr:to>
      <xdr:col>85</xdr:col>
      <xdr:colOff>177800</xdr:colOff>
      <xdr:row>83</xdr:row>
      <xdr:rowOff>92166</xdr:rowOff>
    </xdr:to>
    <xdr:sp macro="" textlink="">
      <xdr:nvSpPr>
        <xdr:cNvPr id="757" name="楕円 756"/>
        <xdr:cNvSpPr/>
      </xdr:nvSpPr>
      <xdr:spPr>
        <a:xfrm>
          <a:off x="16268700" y="142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13443</xdr:rowOff>
    </xdr:from>
    <xdr:ext cx="405111" cy="259045"/>
    <xdr:sp macro="" textlink="">
      <xdr:nvSpPr>
        <xdr:cNvPr id="758" name="【消防施設】&#10;有形固定資産減価償却率該当値テキスト"/>
        <xdr:cNvSpPr txBox="1"/>
      </xdr:nvSpPr>
      <xdr:spPr>
        <a:xfrm>
          <a:off x="16357600" y="14072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127726</xdr:rowOff>
    </xdr:from>
    <xdr:to>
      <xdr:col>81</xdr:col>
      <xdr:colOff>101600</xdr:colOff>
      <xdr:row>83</xdr:row>
      <xdr:rowOff>57876</xdr:rowOff>
    </xdr:to>
    <xdr:sp macro="" textlink="">
      <xdr:nvSpPr>
        <xdr:cNvPr id="759" name="楕円 758"/>
        <xdr:cNvSpPr/>
      </xdr:nvSpPr>
      <xdr:spPr>
        <a:xfrm>
          <a:off x="154305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7076</xdr:rowOff>
    </xdr:from>
    <xdr:to>
      <xdr:col>85</xdr:col>
      <xdr:colOff>127000</xdr:colOff>
      <xdr:row>83</xdr:row>
      <xdr:rowOff>41366</xdr:rowOff>
    </xdr:to>
    <xdr:cxnSp macro="">
      <xdr:nvCxnSpPr>
        <xdr:cNvPr id="760" name="直線コネクタ 759"/>
        <xdr:cNvCxnSpPr/>
      </xdr:nvCxnSpPr>
      <xdr:spPr>
        <a:xfrm>
          <a:off x="15481300" y="1423742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60779</xdr:rowOff>
    </xdr:from>
    <xdr:to>
      <xdr:col>76</xdr:col>
      <xdr:colOff>165100</xdr:colOff>
      <xdr:row>81</xdr:row>
      <xdr:rowOff>162379</xdr:rowOff>
    </xdr:to>
    <xdr:sp macro="" textlink="">
      <xdr:nvSpPr>
        <xdr:cNvPr id="761" name="楕円 760"/>
        <xdr:cNvSpPr/>
      </xdr:nvSpPr>
      <xdr:spPr>
        <a:xfrm>
          <a:off x="14541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111579</xdr:rowOff>
    </xdr:from>
    <xdr:to>
      <xdr:col>81</xdr:col>
      <xdr:colOff>50800</xdr:colOff>
      <xdr:row>83</xdr:row>
      <xdr:rowOff>7076</xdr:rowOff>
    </xdr:to>
    <xdr:cxnSp macro="">
      <xdr:nvCxnSpPr>
        <xdr:cNvPr id="762" name="直線コネクタ 761"/>
        <xdr:cNvCxnSpPr/>
      </xdr:nvCxnSpPr>
      <xdr:spPr>
        <a:xfrm>
          <a:off x="14592300" y="13999029"/>
          <a:ext cx="889000" cy="23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19957</xdr:rowOff>
    </xdr:from>
    <xdr:to>
      <xdr:col>72</xdr:col>
      <xdr:colOff>38100</xdr:colOff>
      <xdr:row>81</xdr:row>
      <xdr:rowOff>121557</xdr:rowOff>
    </xdr:to>
    <xdr:sp macro="" textlink="">
      <xdr:nvSpPr>
        <xdr:cNvPr id="763" name="楕円 762"/>
        <xdr:cNvSpPr/>
      </xdr:nvSpPr>
      <xdr:spPr>
        <a:xfrm>
          <a:off x="13652500" y="1390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70757</xdr:rowOff>
    </xdr:from>
    <xdr:to>
      <xdr:col>76</xdr:col>
      <xdr:colOff>114300</xdr:colOff>
      <xdr:row>81</xdr:row>
      <xdr:rowOff>111579</xdr:rowOff>
    </xdr:to>
    <xdr:cxnSp macro="">
      <xdr:nvCxnSpPr>
        <xdr:cNvPr id="764" name="直線コネクタ 763"/>
        <xdr:cNvCxnSpPr/>
      </xdr:nvCxnSpPr>
      <xdr:spPr>
        <a:xfrm>
          <a:off x="13703300" y="1395820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140788</xdr:rowOff>
    </xdr:from>
    <xdr:to>
      <xdr:col>67</xdr:col>
      <xdr:colOff>101600</xdr:colOff>
      <xdr:row>81</xdr:row>
      <xdr:rowOff>70938</xdr:rowOff>
    </xdr:to>
    <xdr:sp macro="" textlink="">
      <xdr:nvSpPr>
        <xdr:cNvPr id="765" name="楕円 764"/>
        <xdr:cNvSpPr/>
      </xdr:nvSpPr>
      <xdr:spPr>
        <a:xfrm>
          <a:off x="12763500" y="138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20138</xdr:rowOff>
    </xdr:from>
    <xdr:to>
      <xdr:col>71</xdr:col>
      <xdr:colOff>177800</xdr:colOff>
      <xdr:row>81</xdr:row>
      <xdr:rowOff>70757</xdr:rowOff>
    </xdr:to>
    <xdr:cxnSp macro="">
      <xdr:nvCxnSpPr>
        <xdr:cNvPr id="766" name="直線コネクタ 765"/>
        <xdr:cNvCxnSpPr/>
      </xdr:nvCxnSpPr>
      <xdr:spPr>
        <a:xfrm>
          <a:off x="12814300" y="13907588"/>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146975</xdr:rowOff>
    </xdr:from>
    <xdr:ext cx="405111" cy="259045"/>
    <xdr:sp macro="" textlink="">
      <xdr:nvSpPr>
        <xdr:cNvPr id="767" name="n_1aveValue【消防施設】&#10;有形固定資産減価償却率"/>
        <xdr:cNvSpPr txBox="1"/>
      </xdr:nvSpPr>
      <xdr:spPr>
        <a:xfrm>
          <a:off x="152660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17978</xdr:rowOff>
    </xdr:from>
    <xdr:ext cx="405111" cy="259045"/>
    <xdr:sp macro="" textlink="">
      <xdr:nvSpPr>
        <xdr:cNvPr id="768" name="n_2aveValue【消防施設】&#10;有形固定資産減価償却率"/>
        <xdr:cNvSpPr txBox="1"/>
      </xdr:nvSpPr>
      <xdr:spPr>
        <a:xfrm>
          <a:off x="14389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4915</xdr:rowOff>
    </xdr:from>
    <xdr:ext cx="405111" cy="259045"/>
    <xdr:sp macro="" textlink="">
      <xdr:nvSpPr>
        <xdr:cNvPr id="769" name="n_3aveValue【消防施設】&#10;有形固定資産減価償却率"/>
        <xdr:cNvSpPr txBox="1"/>
      </xdr:nvSpPr>
      <xdr:spPr>
        <a:xfrm>
          <a:off x="13500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156771</xdr:rowOff>
    </xdr:from>
    <xdr:ext cx="405111" cy="259045"/>
    <xdr:sp macro="" textlink="">
      <xdr:nvSpPr>
        <xdr:cNvPr id="770" name="n_4aveValue【消防施設】&#10;有形固定資産減価償却率"/>
        <xdr:cNvSpPr txBox="1"/>
      </xdr:nvSpPr>
      <xdr:spPr>
        <a:xfrm>
          <a:off x="12611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74403</xdr:rowOff>
    </xdr:from>
    <xdr:ext cx="405111" cy="259045"/>
    <xdr:sp macro="" textlink="">
      <xdr:nvSpPr>
        <xdr:cNvPr id="771" name="n_1mainValue【消防施設】&#10;有形固定資産減価償却率"/>
        <xdr:cNvSpPr txBox="1"/>
      </xdr:nvSpPr>
      <xdr:spPr>
        <a:xfrm>
          <a:off x="15266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7456</xdr:rowOff>
    </xdr:from>
    <xdr:ext cx="405111" cy="259045"/>
    <xdr:sp macro="" textlink="">
      <xdr:nvSpPr>
        <xdr:cNvPr id="772" name="n_2mainValue【消防施設】&#10;有形固定資産減価償却率"/>
        <xdr:cNvSpPr txBox="1"/>
      </xdr:nvSpPr>
      <xdr:spPr>
        <a:xfrm>
          <a:off x="14389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138084</xdr:rowOff>
    </xdr:from>
    <xdr:ext cx="405111" cy="259045"/>
    <xdr:sp macro="" textlink="">
      <xdr:nvSpPr>
        <xdr:cNvPr id="773" name="n_3mainValue【消防施設】&#10;有形固定資産減価償却率"/>
        <xdr:cNvSpPr txBox="1"/>
      </xdr:nvSpPr>
      <xdr:spPr>
        <a:xfrm>
          <a:off x="13500744" y="1368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87465</xdr:rowOff>
    </xdr:from>
    <xdr:ext cx="405111" cy="259045"/>
    <xdr:sp macro="" textlink="">
      <xdr:nvSpPr>
        <xdr:cNvPr id="774" name="n_4mainValue【消防施設】&#10;有形固定資産減価償却率"/>
        <xdr:cNvSpPr txBox="1"/>
      </xdr:nvSpPr>
      <xdr:spPr>
        <a:xfrm>
          <a:off x="12611744" y="1363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796" name="直線コネクタ 795"/>
        <xdr:cNvCxnSpPr/>
      </xdr:nvCxnSpPr>
      <xdr:spPr>
        <a:xfrm flipV="1">
          <a:off x="22160864" y="13525500"/>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7"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8" name="直線コネクタ 797"/>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99" name="【消防施設】&#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0" name="直線コネクタ 799"/>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801" name="【消防施設】&#10;一人当たり面積平均値テキスト"/>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802" name="フローチャート: 判断 801"/>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03" name="フローチャート: 判断 802"/>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804" name="フローチャート: 判断 803"/>
        <xdr:cNvSpPr/>
      </xdr:nvSpPr>
      <xdr:spPr>
        <a:xfrm>
          <a:off x="20383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805" name="フローチャート: 判断 804"/>
        <xdr:cNvSpPr/>
      </xdr:nvSpPr>
      <xdr:spPr>
        <a:xfrm>
          <a:off x="19494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macro="" textlink="">
      <xdr:nvSpPr>
        <xdr:cNvPr id="806" name="フローチャート: 判断 805"/>
        <xdr:cNvSpPr/>
      </xdr:nvSpPr>
      <xdr:spPr>
        <a:xfrm>
          <a:off x="18605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51308</xdr:rowOff>
    </xdr:from>
    <xdr:to>
      <xdr:col>116</xdr:col>
      <xdr:colOff>114300</xdr:colOff>
      <xdr:row>84</xdr:row>
      <xdr:rowOff>152908</xdr:rowOff>
    </xdr:to>
    <xdr:sp macro="" textlink="">
      <xdr:nvSpPr>
        <xdr:cNvPr id="812" name="楕円 811"/>
        <xdr:cNvSpPr/>
      </xdr:nvSpPr>
      <xdr:spPr>
        <a:xfrm>
          <a:off x="221107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29735</xdr:rowOff>
    </xdr:from>
    <xdr:ext cx="469744" cy="259045"/>
    <xdr:sp macro="" textlink="">
      <xdr:nvSpPr>
        <xdr:cNvPr id="813" name="【消防施設】&#10;一人当たり面積該当値テキスト"/>
        <xdr:cNvSpPr txBox="1"/>
      </xdr:nvSpPr>
      <xdr:spPr>
        <a:xfrm>
          <a:off x="2219960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51308</xdr:rowOff>
    </xdr:from>
    <xdr:to>
      <xdr:col>112</xdr:col>
      <xdr:colOff>38100</xdr:colOff>
      <xdr:row>84</xdr:row>
      <xdr:rowOff>152908</xdr:rowOff>
    </xdr:to>
    <xdr:sp macro="" textlink="">
      <xdr:nvSpPr>
        <xdr:cNvPr id="814" name="楕円 813"/>
        <xdr:cNvSpPr/>
      </xdr:nvSpPr>
      <xdr:spPr>
        <a:xfrm>
          <a:off x="21272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102108</xdr:rowOff>
    </xdr:from>
    <xdr:to>
      <xdr:col>116</xdr:col>
      <xdr:colOff>63500</xdr:colOff>
      <xdr:row>84</xdr:row>
      <xdr:rowOff>102108</xdr:rowOff>
    </xdr:to>
    <xdr:cxnSp macro="">
      <xdr:nvCxnSpPr>
        <xdr:cNvPr id="815" name="直線コネクタ 814"/>
        <xdr:cNvCxnSpPr/>
      </xdr:nvCxnSpPr>
      <xdr:spPr>
        <a:xfrm>
          <a:off x="21323300" y="145039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163322</xdr:rowOff>
    </xdr:from>
    <xdr:to>
      <xdr:col>107</xdr:col>
      <xdr:colOff>101600</xdr:colOff>
      <xdr:row>84</xdr:row>
      <xdr:rowOff>93472</xdr:rowOff>
    </xdr:to>
    <xdr:sp macro="" textlink="">
      <xdr:nvSpPr>
        <xdr:cNvPr id="816" name="楕円 815"/>
        <xdr:cNvSpPr/>
      </xdr:nvSpPr>
      <xdr:spPr>
        <a:xfrm>
          <a:off x="20383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42672</xdr:rowOff>
    </xdr:from>
    <xdr:to>
      <xdr:col>111</xdr:col>
      <xdr:colOff>177800</xdr:colOff>
      <xdr:row>84</xdr:row>
      <xdr:rowOff>102108</xdr:rowOff>
    </xdr:to>
    <xdr:cxnSp macro="">
      <xdr:nvCxnSpPr>
        <xdr:cNvPr id="817" name="直線コネクタ 816"/>
        <xdr:cNvCxnSpPr/>
      </xdr:nvCxnSpPr>
      <xdr:spPr>
        <a:xfrm>
          <a:off x="20434300" y="144444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167894</xdr:rowOff>
    </xdr:from>
    <xdr:to>
      <xdr:col>102</xdr:col>
      <xdr:colOff>165100</xdr:colOff>
      <xdr:row>84</xdr:row>
      <xdr:rowOff>98044</xdr:rowOff>
    </xdr:to>
    <xdr:sp macro="" textlink="">
      <xdr:nvSpPr>
        <xdr:cNvPr id="818" name="楕円 817"/>
        <xdr:cNvSpPr/>
      </xdr:nvSpPr>
      <xdr:spPr>
        <a:xfrm>
          <a:off x="19494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42672</xdr:rowOff>
    </xdr:from>
    <xdr:to>
      <xdr:col>107</xdr:col>
      <xdr:colOff>50800</xdr:colOff>
      <xdr:row>84</xdr:row>
      <xdr:rowOff>47244</xdr:rowOff>
    </xdr:to>
    <xdr:cxnSp macro="">
      <xdr:nvCxnSpPr>
        <xdr:cNvPr id="819" name="直線コネクタ 818"/>
        <xdr:cNvCxnSpPr/>
      </xdr:nvCxnSpPr>
      <xdr:spPr>
        <a:xfrm flipV="1">
          <a:off x="19545300" y="14444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167894</xdr:rowOff>
    </xdr:from>
    <xdr:to>
      <xdr:col>98</xdr:col>
      <xdr:colOff>38100</xdr:colOff>
      <xdr:row>84</xdr:row>
      <xdr:rowOff>98044</xdr:rowOff>
    </xdr:to>
    <xdr:sp macro="" textlink="">
      <xdr:nvSpPr>
        <xdr:cNvPr id="820" name="楕円 819"/>
        <xdr:cNvSpPr/>
      </xdr:nvSpPr>
      <xdr:spPr>
        <a:xfrm>
          <a:off x="18605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47244</xdr:rowOff>
    </xdr:from>
    <xdr:to>
      <xdr:col>102</xdr:col>
      <xdr:colOff>114300</xdr:colOff>
      <xdr:row>84</xdr:row>
      <xdr:rowOff>47244</xdr:rowOff>
    </xdr:to>
    <xdr:cxnSp macro="">
      <xdr:nvCxnSpPr>
        <xdr:cNvPr id="821" name="直線コネクタ 820"/>
        <xdr:cNvCxnSpPr/>
      </xdr:nvCxnSpPr>
      <xdr:spPr>
        <a:xfrm>
          <a:off x="18656300" y="14449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822" name="n_1aveValue【消防施設】&#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134890</xdr:rowOff>
    </xdr:from>
    <xdr:ext cx="469744" cy="259045"/>
    <xdr:sp macro="" textlink="">
      <xdr:nvSpPr>
        <xdr:cNvPr id="823" name="n_2aveValue【消防施設】&#10;一人当たり面積"/>
        <xdr:cNvSpPr txBox="1"/>
      </xdr:nvSpPr>
      <xdr:spPr>
        <a:xfrm>
          <a:off x="20199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144035</xdr:rowOff>
    </xdr:from>
    <xdr:ext cx="469744" cy="259045"/>
    <xdr:sp macro="" textlink="">
      <xdr:nvSpPr>
        <xdr:cNvPr id="824" name="n_3aveValue【消防施設】&#10;一人当たり面積"/>
        <xdr:cNvSpPr txBox="1"/>
      </xdr:nvSpPr>
      <xdr:spPr>
        <a:xfrm>
          <a:off x="19310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139464</xdr:rowOff>
    </xdr:from>
    <xdr:ext cx="469744" cy="259045"/>
    <xdr:sp macro="" textlink="">
      <xdr:nvSpPr>
        <xdr:cNvPr id="825" name="n_4aveValue【消防施設】&#10;一人当たり面積"/>
        <xdr:cNvSpPr txBox="1"/>
      </xdr:nvSpPr>
      <xdr:spPr>
        <a:xfrm>
          <a:off x="18421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144035</xdr:rowOff>
    </xdr:from>
    <xdr:ext cx="469744" cy="259045"/>
    <xdr:sp macro="" textlink="">
      <xdr:nvSpPr>
        <xdr:cNvPr id="826" name="n_1mainValue【消防施設】&#10;一人当たり面積"/>
        <xdr:cNvSpPr txBox="1"/>
      </xdr:nvSpPr>
      <xdr:spPr>
        <a:xfrm>
          <a:off x="210757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109999</xdr:rowOff>
    </xdr:from>
    <xdr:ext cx="469744" cy="259045"/>
    <xdr:sp macro="" textlink="">
      <xdr:nvSpPr>
        <xdr:cNvPr id="827" name="n_2mainValue【消防施設】&#10;一人当たり面積"/>
        <xdr:cNvSpPr txBox="1"/>
      </xdr:nvSpPr>
      <xdr:spPr>
        <a:xfrm>
          <a:off x="20199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114571</xdr:rowOff>
    </xdr:from>
    <xdr:ext cx="469744" cy="259045"/>
    <xdr:sp macro="" textlink="">
      <xdr:nvSpPr>
        <xdr:cNvPr id="828" name="n_3mainValue【消防施設】&#10;一人当たり面積"/>
        <xdr:cNvSpPr txBox="1"/>
      </xdr:nvSpPr>
      <xdr:spPr>
        <a:xfrm>
          <a:off x="19310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114571</xdr:rowOff>
    </xdr:from>
    <xdr:ext cx="469744" cy="259045"/>
    <xdr:sp macro="" textlink="">
      <xdr:nvSpPr>
        <xdr:cNvPr id="829" name="n_4mainValue【消防施設】&#10;一人当たり面積"/>
        <xdr:cNvSpPr txBox="1"/>
      </xdr:nvSpPr>
      <xdr:spPr>
        <a:xfrm>
          <a:off x="18421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855" name="直線コネクタ 854"/>
        <xdr:cNvCxnSpPr/>
      </xdr:nvCxnSpPr>
      <xdr:spPr>
        <a:xfrm flipV="1">
          <a:off x="16318864" y="17105268"/>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856" name="【庁舎】&#10;有形固定資産減価償却率最小値テキスト"/>
        <xdr:cNvSpPr txBox="1"/>
      </xdr:nvSpPr>
      <xdr:spPr>
        <a:xfrm>
          <a:off x="16357600" y="186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857" name="直線コネクタ 856"/>
        <xdr:cNvCxnSpPr/>
      </xdr:nvCxnSpPr>
      <xdr:spPr>
        <a:xfrm>
          <a:off x="16230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858" name="【庁舎】&#10;有形固定資産減価償却率最大値テキスト"/>
        <xdr:cNvSpPr txBox="1"/>
      </xdr:nvSpPr>
      <xdr:spPr>
        <a:xfrm>
          <a:off x="16357600" y="168804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859" name="直線コネクタ 858"/>
        <xdr:cNvCxnSpPr/>
      </xdr:nvCxnSpPr>
      <xdr:spPr>
        <a:xfrm>
          <a:off x="16230600" y="1710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41746</xdr:rowOff>
    </xdr:from>
    <xdr:ext cx="405111" cy="259045"/>
    <xdr:sp macro="" textlink="">
      <xdr:nvSpPr>
        <xdr:cNvPr id="860" name="【庁舎】&#10;有形固定資産減価償却率平均値テキスト"/>
        <xdr:cNvSpPr txBox="1"/>
      </xdr:nvSpPr>
      <xdr:spPr>
        <a:xfrm>
          <a:off x="16357600" y="1770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861" name="フローチャート: 判断 860"/>
        <xdr:cNvSpPr/>
      </xdr:nvSpPr>
      <xdr:spPr>
        <a:xfrm>
          <a:off x="16268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62" name="フローチャート: 判断 861"/>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63" name="フローチャート: 判断 862"/>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864" name="フローチャート: 判断 863"/>
        <xdr:cNvSpPr/>
      </xdr:nvSpPr>
      <xdr:spPr>
        <a:xfrm>
          <a:off x="13652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865" name="フローチャート: 判断 864"/>
        <xdr:cNvSpPr/>
      </xdr:nvSpPr>
      <xdr:spPr>
        <a:xfrm>
          <a:off x="12763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82550</xdr:rowOff>
    </xdr:from>
    <xdr:to>
      <xdr:col>85</xdr:col>
      <xdr:colOff>177800</xdr:colOff>
      <xdr:row>107</xdr:row>
      <xdr:rowOff>12700</xdr:rowOff>
    </xdr:to>
    <xdr:sp macro="" textlink="">
      <xdr:nvSpPr>
        <xdr:cNvPr id="871" name="楕円 870"/>
        <xdr:cNvSpPr/>
      </xdr:nvSpPr>
      <xdr:spPr>
        <a:xfrm>
          <a:off x="162687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60977</xdr:rowOff>
    </xdr:from>
    <xdr:ext cx="405111" cy="259045"/>
    <xdr:sp macro="" textlink="">
      <xdr:nvSpPr>
        <xdr:cNvPr id="872" name="【庁舎】&#10;有形固定資産減価償却率該当値テキスト"/>
        <xdr:cNvSpPr txBox="1"/>
      </xdr:nvSpPr>
      <xdr:spPr>
        <a:xfrm>
          <a:off x="16357600"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58057</xdr:rowOff>
    </xdr:from>
    <xdr:to>
      <xdr:col>81</xdr:col>
      <xdr:colOff>101600</xdr:colOff>
      <xdr:row>106</xdr:row>
      <xdr:rowOff>159657</xdr:rowOff>
    </xdr:to>
    <xdr:sp macro="" textlink="">
      <xdr:nvSpPr>
        <xdr:cNvPr id="873" name="楕円 872"/>
        <xdr:cNvSpPr/>
      </xdr:nvSpPr>
      <xdr:spPr>
        <a:xfrm>
          <a:off x="15430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108857</xdr:rowOff>
    </xdr:from>
    <xdr:to>
      <xdr:col>85</xdr:col>
      <xdr:colOff>127000</xdr:colOff>
      <xdr:row>106</xdr:row>
      <xdr:rowOff>133350</xdr:rowOff>
    </xdr:to>
    <xdr:cxnSp macro="">
      <xdr:nvCxnSpPr>
        <xdr:cNvPr id="874" name="直線コネクタ 873"/>
        <xdr:cNvCxnSpPr/>
      </xdr:nvCxnSpPr>
      <xdr:spPr>
        <a:xfrm>
          <a:off x="15481300" y="1828255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27032</xdr:rowOff>
    </xdr:from>
    <xdr:to>
      <xdr:col>76</xdr:col>
      <xdr:colOff>165100</xdr:colOff>
      <xdr:row>106</xdr:row>
      <xdr:rowOff>128632</xdr:rowOff>
    </xdr:to>
    <xdr:sp macro="" textlink="">
      <xdr:nvSpPr>
        <xdr:cNvPr id="875" name="楕円 874"/>
        <xdr:cNvSpPr/>
      </xdr:nvSpPr>
      <xdr:spPr>
        <a:xfrm>
          <a:off x="145415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77832</xdr:rowOff>
    </xdr:from>
    <xdr:to>
      <xdr:col>81</xdr:col>
      <xdr:colOff>50800</xdr:colOff>
      <xdr:row>106</xdr:row>
      <xdr:rowOff>108857</xdr:rowOff>
    </xdr:to>
    <xdr:cxnSp macro="">
      <xdr:nvCxnSpPr>
        <xdr:cNvPr id="876" name="直線コネクタ 875"/>
        <xdr:cNvCxnSpPr/>
      </xdr:nvCxnSpPr>
      <xdr:spPr>
        <a:xfrm>
          <a:off x="14592300" y="1825153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165826</xdr:rowOff>
    </xdr:from>
    <xdr:to>
      <xdr:col>72</xdr:col>
      <xdr:colOff>38100</xdr:colOff>
      <xdr:row>106</xdr:row>
      <xdr:rowOff>95976</xdr:rowOff>
    </xdr:to>
    <xdr:sp macro="" textlink="">
      <xdr:nvSpPr>
        <xdr:cNvPr id="877" name="楕円 876"/>
        <xdr:cNvSpPr/>
      </xdr:nvSpPr>
      <xdr:spPr>
        <a:xfrm>
          <a:off x="136525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45176</xdr:rowOff>
    </xdr:from>
    <xdr:to>
      <xdr:col>76</xdr:col>
      <xdr:colOff>114300</xdr:colOff>
      <xdr:row>106</xdr:row>
      <xdr:rowOff>77832</xdr:rowOff>
    </xdr:to>
    <xdr:cxnSp macro="">
      <xdr:nvCxnSpPr>
        <xdr:cNvPr id="878" name="直線コネクタ 877"/>
        <xdr:cNvCxnSpPr/>
      </xdr:nvCxnSpPr>
      <xdr:spPr>
        <a:xfrm>
          <a:off x="13703300" y="1821887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17236</xdr:rowOff>
    </xdr:from>
    <xdr:to>
      <xdr:col>67</xdr:col>
      <xdr:colOff>101600</xdr:colOff>
      <xdr:row>106</xdr:row>
      <xdr:rowOff>118836</xdr:rowOff>
    </xdr:to>
    <xdr:sp macro="" textlink="">
      <xdr:nvSpPr>
        <xdr:cNvPr id="879" name="楕円 878"/>
        <xdr:cNvSpPr/>
      </xdr:nvSpPr>
      <xdr:spPr>
        <a:xfrm>
          <a:off x="12763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45176</xdr:rowOff>
    </xdr:from>
    <xdr:to>
      <xdr:col>71</xdr:col>
      <xdr:colOff>177800</xdr:colOff>
      <xdr:row>106</xdr:row>
      <xdr:rowOff>68036</xdr:rowOff>
    </xdr:to>
    <xdr:cxnSp macro="">
      <xdr:nvCxnSpPr>
        <xdr:cNvPr id="880" name="直線コネクタ 879"/>
        <xdr:cNvCxnSpPr/>
      </xdr:nvCxnSpPr>
      <xdr:spPr>
        <a:xfrm flipV="1">
          <a:off x="12814300" y="182188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881" name="n_1aveValue【庁舎】&#10;有形固定資産減価償却率"/>
        <xdr:cNvSpPr txBox="1"/>
      </xdr:nvSpPr>
      <xdr:spPr>
        <a:xfrm>
          <a:off x="15266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882" name="n_2aveValue【庁舎】&#10;有形固定資産減価償却率"/>
        <xdr:cNvSpPr txBox="1"/>
      </xdr:nvSpPr>
      <xdr:spPr>
        <a:xfrm>
          <a:off x="14389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39025</xdr:rowOff>
    </xdr:from>
    <xdr:ext cx="405111" cy="259045"/>
    <xdr:sp macro="" textlink="">
      <xdr:nvSpPr>
        <xdr:cNvPr id="883" name="n_3aveValue【庁舎】&#10;有形固定資産減価償却率"/>
        <xdr:cNvSpPr txBox="1"/>
      </xdr:nvSpPr>
      <xdr:spPr>
        <a:xfrm>
          <a:off x="13500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27595</xdr:rowOff>
    </xdr:from>
    <xdr:ext cx="405111" cy="259045"/>
    <xdr:sp macro="" textlink="">
      <xdr:nvSpPr>
        <xdr:cNvPr id="884" name="n_4aveValue【庁舎】&#10;有形固定資産減価償却率"/>
        <xdr:cNvSpPr txBox="1"/>
      </xdr:nvSpPr>
      <xdr:spPr>
        <a:xfrm>
          <a:off x="12611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150784</xdr:rowOff>
    </xdr:from>
    <xdr:ext cx="405111" cy="259045"/>
    <xdr:sp macro="" textlink="">
      <xdr:nvSpPr>
        <xdr:cNvPr id="885" name="n_1mainValue【庁舎】&#10;有形固定資産減価償却率"/>
        <xdr:cNvSpPr txBox="1"/>
      </xdr:nvSpPr>
      <xdr:spPr>
        <a:xfrm>
          <a:off x="15266044" y="183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119759</xdr:rowOff>
    </xdr:from>
    <xdr:ext cx="405111" cy="259045"/>
    <xdr:sp macro="" textlink="">
      <xdr:nvSpPr>
        <xdr:cNvPr id="886" name="n_2mainValue【庁舎】&#10;有形固定資産減価償却率"/>
        <xdr:cNvSpPr txBox="1"/>
      </xdr:nvSpPr>
      <xdr:spPr>
        <a:xfrm>
          <a:off x="143897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87103</xdr:rowOff>
    </xdr:from>
    <xdr:ext cx="405111" cy="259045"/>
    <xdr:sp macro="" textlink="">
      <xdr:nvSpPr>
        <xdr:cNvPr id="887" name="n_3mainValue【庁舎】&#10;有形固定資産減価償却率"/>
        <xdr:cNvSpPr txBox="1"/>
      </xdr:nvSpPr>
      <xdr:spPr>
        <a:xfrm>
          <a:off x="13500744" y="182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109963</xdr:rowOff>
    </xdr:from>
    <xdr:ext cx="405111" cy="259045"/>
    <xdr:sp macro="" textlink="">
      <xdr:nvSpPr>
        <xdr:cNvPr id="888" name="n_4mainValue【庁舎】&#10;有形固定資産減価償却率"/>
        <xdr:cNvSpPr txBox="1"/>
      </xdr:nvSpPr>
      <xdr:spPr>
        <a:xfrm>
          <a:off x="12611744"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9" name="直線コネクタ 89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0" name="テキスト ボックス 89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1" name="直線コネクタ 90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2" name="テキスト ボックス 90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3" name="直線コネクタ 90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4" name="テキスト ボックス 90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5" name="直線コネクタ 90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6" name="テキスト ボックス 90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7" name="直線コネクタ 90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8" name="テキスト ボックス 90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9" name="直線コネクタ 90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0" name="テキスト ボックス 90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914" name="直線コネクタ 913"/>
        <xdr:cNvCxnSpPr/>
      </xdr:nvCxnSpPr>
      <xdr:spPr>
        <a:xfrm flipV="1">
          <a:off x="22160864" y="1705791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15"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16" name="直線コネクタ 915"/>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917" name="【庁舎】&#10;一人当たり面積最大値テキスト"/>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918" name="直線コネクタ 917"/>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919" name="【庁舎】&#10;一人当たり面積平均値テキスト"/>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0" name="フローチャート: 判断 919"/>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921" name="フローチャート: 判断 920"/>
        <xdr:cNvSpPr/>
      </xdr:nvSpPr>
      <xdr:spPr>
        <a:xfrm>
          <a:off x="21272500" y="1807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macro="" textlink="">
      <xdr:nvSpPr>
        <xdr:cNvPr id="922" name="フローチャート: 判断 921"/>
        <xdr:cNvSpPr/>
      </xdr:nvSpPr>
      <xdr:spPr>
        <a:xfrm>
          <a:off x="20383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3" name="フローチャート: 判断 922"/>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924" name="フローチャート: 判断 923"/>
        <xdr:cNvSpPr/>
      </xdr:nvSpPr>
      <xdr:spPr>
        <a:xfrm>
          <a:off x="18605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28666</xdr:rowOff>
    </xdr:from>
    <xdr:to>
      <xdr:col>116</xdr:col>
      <xdr:colOff>114300</xdr:colOff>
      <xdr:row>104</xdr:row>
      <xdr:rowOff>130266</xdr:rowOff>
    </xdr:to>
    <xdr:sp macro="" textlink="">
      <xdr:nvSpPr>
        <xdr:cNvPr id="930" name="楕円 929"/>
        <xdr:cNvSpPr/>
      </xdr:nvSpPr>
      <xdr:spPr>
        <a:xfrm>
          <a:off x="221107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51543</xdr:rowOff>
    </xdr:from>
    <xdr:ext cx="469744" cy="259045"/>
    <xdr:sp macro="" textlink="">
      <xdr:nvSpPr>
        <xdr:cNvPr id="931" name="【庁舎】&#10;一人当たり面積該当値テキスト"/>
        <xdr:cNvSpPr txBox="1"/>
      </xdr:nvSpPr>
      <xdr:spPr>
        <a:xfrm>
          <a:off x="22199600" y="1771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41729</xdr:rowOff>
    </xdr:from>
    <xdr:to>
      <xdr:col>112</xdr:col>
      <xdr:colOff>38100</xdr:colOff>
      <xdr:row>104</xdr:row>
      <xdr:rowOff>143329</xdr:rowOff>
    </xdr:to>
    <xdr:sp macro="" textlink="">
      <xdr:nvSpPr>
        <xdr:cNvPr id="932" name="楕円 931"/>
        <xdr:cNvSpPr/>
      </xdr:nvSpPr>
      <xdr:spPr>
        <a:xfrm>
          <a:off x="212725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79466</xdr:rowOff>
    </xdr:from>
    <xdr:to>
      <xdr:col>116</xdr:col>
      <xdr:colOff>63500</xdr:colOff>
      <xdr:row>104</xdr:row>
      <xdr:rowOff>92529</xdr:rowOff>
    </xdr:to>
    <xdr:cxnSp macro="">
      <xdr:nvCxnSpPr>
        <xdr:cNvPr id="933" name="直線コネクタ 932"/>
        <xdr:cNvCxnSpPr/>
      </xdr:nvCxnSpPr>
      <xdr:spPr>
        <a:xfrm flipV="1">
          <a:off x="21323300" y="1791026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54792</xdr:rowOff>
    </xdr:from>
    <xdr:to>
      <xdr:col>107</xdr:col>
      <xdr:colOff>101600</xdr:colOff>
      <xdr:row>104</xdr:row>
      <xdr:rowOff>156392</xdr:rowOff>
    </xdr:to>
    <xdr:sp macro="" textlink="">
      <xdr:nvSpPr>
        <xdr:cNvPr id="934" name="楕円 933"/>
        <xdr:cNvSpPr/>
      </xdr:nvSpPr>
      <xdr:spPr>
        <a:xfrm>
          <a:off x="20383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92529</xdr:rowOff>
    </xdr:from>
    <xdr:to>
      <xdr:col>111</xdr:col>
      <xdr:colOff>177800</xdr:colOff>
      <xdr:row>104</xdr:row>
      <xdr:rowOff>105592</xdr:rowOff>
    </xdr:to>
    <xdr:cxnSp macro="">
      <xdr:nvCxnSpPr>
        <xdr:cNvPr id="935" name="直線コネクタ 934"/>
        <xdr:cNvCxnSpPr/>
      </xdr:nvCxnSpPr>
      <xdr:spPr>
        <a:xfrm flipV="1">
          <a:off x="20434300" y="1792332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64588</xdr:rowOff>
    </xdr:from>
    <xdr:to>
      <xdr:col>102</xdr:col>
      <xdr:colOff>165100</xdr:colOff>
      <xdr:row>104</xdr:row>
      <xdr:rowOff>166188</xdr:rowOff>
    </xdr:to>
    <xdr:sp macro="" textlink="">
      <xdr:nvSpPr>
        <xdr:cNvPr id="936" name="楕円 935"/>
        <xdr:cNvSpPr/>
      </xdr:nvSpPr>
      <xdr:spPr>
        <a:xfrm>
          <a:off x="194945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105592</xdr:rowOff>
    </xdr:from>
    <xdr:to>
      <xdr:col>107</xdr:col>
      <xdr:colOff>50800</xdr:colOff>
      <xdr:row>104</xdr:row>
      <xdr:rowOff>115388</xdr:rowOff>
    </xdr:to>
    <xdr:cxnSp macro="">
      <xdr:nvCxnSpPr>
        <xdr:cNvPr id="937" name="直線コネクタ 936"/>
        <xdr:cNvCxnSpPr/>
      </xdr:nvCxnSpPr>
      <xdr:spPr>
        <a:xfrm flipV="1">
          <a:off x="19545300" y="1793639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71120</xdr:rowOff>
    </xdr:from>
    <xdr:to>
      <xdr:col>98</xdr:col>
      <xdr:colOff>38100</xdr:colOff>
      <xdr:row>105</xdr:row>
      <xdr:rowOff>1270</xdr:rowOff>
    </xdr:to>
    <xdr:sp macro="" textlink="">
      <xdr:nvSpPr>
        <xdr:cNvPr id="938" name="楕円 937"/>
        <xdr:cNvSpPr/>
      </xdr:nvSpPr>
      <xdr:spPr>
        <a:xfrm>
          <a:off x="18605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115388</xdr:rowOff>
    </xdr:from>
    <xdr:to>
      <xdr:col>102</xdr:col>
      <xdr:colOff>114300</xdr:colOff>
      <xdr:row>104</xdr:row>
      <xdr:rowOff>121920</xdr:rowOff>
    </xdr:to>
    <xdr:cxnSp macro="">
      <xdr:nvCxnSpPr>
        <xdr:cNvPr id="939" name="直線コネクタ 938"/>
        <xdr:cNvCxnSpPr/>
      </xdr:nvCxnSpPr>
      <xdr:spPr>
        <a:xfrm flipV="1">
          <a:off x="18656300" y="179461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168746</xdr:rowOff>
    </xdr:from>
    <xdr:ext cx="469744" cy="259045"/>
    <xdr:sp macro="" textlink="">
      <xdr:nvSpPr>
        <xdr:cNvPr id="940" name="n_1aveValue【庁舎】&#10;一人当たり面積"/>
        <xdr:cNvSpPr txBox="1"/>
      </xdr:nvSpPr>
      <xdr:spPr>
        <a:xfrm>
          <a:off x="21075727" y="1817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13625</xdr:rowOff>
    </xdr:from>
    <xdr:ext cx="469744" cy="259045"/>
    <xdr:sp macro="" textlink="">
      <xdr:nvSpPr>
        <xdr:cNvPr id="941" name="n_2aveValue【庁舎】&#10;一人当たり面積"/>
        <xdr:cNvSpPr txBox="1"/>
      </xdr:nvSpPr>
      <xdr:spPr>
        <a:xfrm>
          <a:off x="20199427" y="181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16890</xdr:rowOff>
    </xdr:from>
    <xdr:ext cx="469744" cy="259045"/>
    <xdr:sp macro="" textlink="">
      <xdr:nvSpPr>
        <xdr:cNvPr id="942" name="n_3aveValue【庁舎】&#10;一人当たり面積"/>
        <xdr:cNvSpPr txBox="1"/>
      </xdr:nvSpPr>
      <xdr:spPr>
        <a:xfrm>
          <a:off x="19310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16890</xdr:rowOff>
    </xdr:from>
    <xdr:ext cx="469744" cy="259045"/>
    <xdr:sp macro="" textlink="">
      <xdr:nvSpPr>
        <xdr:cNvPr id="943" name="n_4aveValue【庁舎】&#10;一人当たり面積"/>
        <xdr:cNvSpPr txBox="1"/>
      </xdr:nvSpPr>
      <xdr:spPr>
        <a:xfrm>
          <a:off x="18421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159856</xdr:rowOff>
    </xdr:from>
    <xdr:ext cx="469744" cy="259045"/>
    <xdr:sp macro="" textlink="">
      <xdr:nvSpPr>
        <xdr:cNvPr id="944" name="n_1mainValue【庁舎】&#10;一人当たり面積"/>
        <xdr:cNvSpPr txBox="1"/>
      </xdr:nvSpPr>
      <xdr:spPr>
        <a:xfrm>
          <a:off x="21075727" y="1764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1469</xdr:rowOff>
    </xdr:from>
    <xdr:ext cx="469744" cy="259045"/>
    <xdr:sp macro="" textlink="">
      <xdr:nvSpPr>
        <xdr:cNvPr id="945" name="n_2mainValue【庁舎】&#10;一人当たり面積"/>
        <xdr:cNvSpPr txBox="1"/>
      </xdr:nvSpPr>
      <xdr:spPr>
        <a:xfrm>
          <a:off x="20199427" y="1766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11265</xdr:rowOff>
    </xdr:from>
    <xdr:ext cx="469744" cy="259045"/>
    <xdr:sp macro="" textlink="">
      <xdr:nvSpPr>
        <xdr:cNvPr id="946" name="n_3mainValue【庁舎】&#10;一人当たり面積"/>
        <xdr:cNvSpPr txBox="1"/>
      </xdr:nvSpPr>
      <xdr:spPr>
        <a:xfrm>
          <a:off x="19310427" y="1767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17797</xdr:rowOff>
    </xdr:from>
    <xdr:ext cx="469744" cy="259045"/>
    <xdr:sp macro="" textlink="">
      <xdr:nvSpPr>
        <xdr:cNvPr id="947" name="n_4mainValue【庁舎】&#10;一人当たり面積"/>
        <xdr:cNvSpPr txBox="1"/>
      </xdr:nvSpPr>
      <xdr:spPr>
        <a:xfrm>
          <a:off x="18421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以外の施設類型において、有形固定資産減価償却が平均を上回っている。また、一人当たり面積を見ると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などの面積が平均と比較して特に大きくなっている。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総合管理計画に基づき「施設の適正配置」、「長寿命化の推進」、「施設の整備・管理にかかるコストの削減」を基本方針として、各種施設の老朽化、多額の更新・改修費用への対応、人口規模の変化に応じた施設の規模・総量の最適化に取り組んでいく。</a:t>
          </a:r>
          <a:endParaRPr lang="ja-JP" altLang="ja-JP">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有形固定資産減価償却率や一人当たり有形固定資産額の変動</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集計する有形固定資産の範囲に誤りがあったため、正しく有形固定資産を集計した上で再計算すると、有形固定資産減価償却率は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90.8</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、一人当たり有形固定資産額は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75,476</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となり、令和３年度に比べて大きな変動はない。</a:t>
          </a:r>
          <a:endParaRPr lang="ja-JP" altLang="ja-JP">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zai04-04tenri(&#32080;&#21512;&#2106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78.8</v>
          </cell>
          <cell r="BX51">
            <v>64.8</v>
          </cell>
          <cell r="CF51">
            <v>56.2</v>
          </cell>
          <cell r="CN51">
            <v>50.8</v>
          </cell>
          <cell r="CV51">
            <v>32.5</v>
          </cell>
        </row>
        <row r="53">
          <cell r="BP53">
            <v>65.7</v>
          </cell>
          <cell r="BX53">
            <v>66.5</v>
          </cell>
          <cell r="CF53">
            <v>66.900000000000006</v>
          </cell>
          <cell r="CN53">
            <v>66.8</v>
          </cell>
          <cell r="CV53">
            <v>67.900000000000006</v>
          </cell>
        </row>
        <row r="55">
          <cell r="AN55" t="str">
            <v>類似団体内平均値</v>
          </cell>
          <cell r="BP55">
            <v>24.2</v>
          </cell>
          <cell r="BX55">
            <v>22.1</v>
          </cell>
          <cell r="CF55">
            <v>20.399999999999999</v>
          </cell>
          <cell r="CN55">
            <v>11.2</v>
          </cell>
          <cell r="CV55">
            <v>4.5999999999999996</v>
          </cell>
        </row>
        <row r="57">
          <cell r="BP57">
            <v>60.1</v>
          </cell>
          <cell r="BX57">
            <v>61.5</v>
          </cell>
          <cell r="CF57">
            <v>63</v>
          </cell>
          <cell r="CN57">
            <v>63.7</v>
          </cell>
          <cell r="CV57">
            <v>64.099999999999994</v>
          </cell>
        </row>
        <row r="72">
          <cell r="BP72" t="str">
            <v>H30</v>
          </cell>
          <cell r="BX72" t="str">
            <v>R01</v>
          </cell>
          <cell r="CF72" t="str">
            <v>R02</v>
          </cell>
          <cell r="CN72" t="str">
            <v>R03</v>
          </cell>
          <cell r="CV72" t="str">
            <v>R04</v>
          </cell>
        </row>
        <row r="73">
          <cell r="AN73" t="str">
            <v>当該団体値</v>
          </cell>
          <cell r="BP73">
            <v>78.8</v>
          </cell>
          <cell r="BX73">
            <v>64.8</v>
          </cell>
          <cell r="CF73">
            <v>56.2</v>
          </cell>
          <cell r="CN73">
            <v>50.8</v>
          </cell>
          <cell r="CV73">
            <v>32.5</v>
          </cell>
        </row>
        <row r="75">
          <cell r="BP75">
            <v>10.5</v>
          </cell>
          <cell r="BX75">
            <v>10.6</v>
          </cell>
          <cell r="CF75">
            <v>10.7</v>
          </cell>
          <cell r="CN75">
            <v>10.4</v>
          </cell>
          <cell r="CV75">
            <v>10</v>
          </cell>
        </row>
        <row r="77">
          <cell r="AN77" t="str">
            <v>類似団体内平均値</v>
          </cell>
          <cell r="BP77">
            <v>24.2</v>
          </cell>
          <cell r="BX77">
            <v>22.1</v>
          </cell>
          <cell r="CF77">
            <v>20.399999999999999</v>
          </cell>
          <cell r="CN77">
            <v>11.2</v>
          </cell>
          <cell r="CV77">
            <v>4.5999999999999996</v>
          </cell>
        </row>
        <row r="79">
          <cell r="BP79">
            <v>6.4</v>
          </cell>
          <cell r="BX79">
            <v>6.3</v>
          </cell>
          <cell r="CF79">
            <v>6.2</v>
          </cell>
          <cell r="CN79">
            <v>5.7</v>
          </cell>
          <cell r="CV79">
            <v>5.8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29441463</v>
      </c>
      <c r="BO4" s="371"/>
      <c r="BP4" s="371"/>
      <c r="BQ4" s="371"/>
      <c r="BR4" s="371"/>
      <c r="BS4" s="371"/>
      <c r="BT4" s="371"/>
      <c r="BU4" s="372"/>
      <c r="BV4" s="370">
        <v>31977154</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11</v>
      </c>
      <c r="CU4" s="377"/>
      <c r="CV4" s="377"/>
      <c r="CW4" s="377"/>
      <c r="CX4" s="377"/>
      <c r="CY4" s="377"/>
      <c r="CZ4" s="377"/>
      <c r="DA4" s="378"/>
      <c r="DB4" s="376">
        <v>12.8</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95</v>
      </c>
      <c r="AN5" s="431"/>
      <c r="AO5" s="431"/>
      <c r="AP5" s="431"/>
      <c r="AQ5" s="431"/>
      <c r="AR5" s="431"/>
      <c r="AS5" s="431"/>
      <c r="AT5" s="432"/>
      <c r="AU5" s="433" t="s">
        <v>96</v>
      </c>
      <c r="AV5" s="434"/>
      <c r="AW5" s="434"/>
      <c r="AX5" s="434"/>
      <c r="AY5" s="435" t="s">
        <v>97</v>
      </c>
      <c r="AZ5" s="436"/>
      <c r="BA5" s="436"/>
      <c r="BB5" s="436"/>
      <c r="BC5" s="436"/>
      <c r="BD5" s="436"/>
      <c r="BE5" s="436"/>
      <c r="BF5" s="436"/>
      <c r="BG5" s="436"/>
      <c r="BH5" s="436"/>
      <c r="BI5" s="436"/>
      <c r="BJ5" s="436"/>
      <c r="BK5" s="436"/>
      <c r="BL5" s="436"/>
      <c r="BM5" s="437"/>
      <c r="BN5" s="438">
        <v>27708425</v>
      </c>
      <c r="BO5" s="439"/>
      <c r="BP5" s="439"/>
      <c r="BQ5" s="439"/>
      <c r="BR5" s="439"/>
      <c r="BS5" s="439"/>
      <c r="BT5" s="439"/>
      <c r="BU5" s="440"/>
      <c r="BV5" s="438">
        <v>29884551</v>
      </c>
      <c r="BW5" s="439"/>
      <c r="BX5" s="439"/>
      <c r="BY5" s="439"/>
      <c r="BZ5" s="439"/>
      <c r="CA5" s="439"/>
      <c r="CB5" s="439"/>
      <c r="CC5" s="440"/>
      <c r="CD5" s="441" t="s">
        <v>98</v>
      </c>
      <c r="CE5" s="442"/>
      <c r="CF5" s="442"/>
      <c r="CG5" s="442"/>
      <c r="CH5" s="442"/>
      <c r="CI5" s="442"/>
      <c r="CJ5" s="442"/>
      <c r="CK5" s="442"/>
      <c r="CL5" s="442"/>
      <c r="CM5" s="442"/>
      <c r="CN5" s="442"/>
      <c r="CO5" s="442"/>
      <c r="CP5" s="442"/>
      <c r="CQ5" s="442"/>
      <c r="CR5" s="442"/>
      <c r="CS5" s="443"/>
      <c r="CT5" s="404">
        <v>96.8</v>
      </c>
      <c r="CU5" s="405"/>
      <c r="CV5" s="405"/>
      <c r="CW5" s="405"/>
      <c r="CX5" s="405"/>
      <c r="CY5" s="405"/>
      <c r="CZ5" s="405"/>
      <c r="DA5" s="406"/>
      <c r="DB5" s="404">
        <v>93.3</v>
      </c>
      <c r="DC5" s="405"/>
      <c r="DD5" s="405"/>
      <c r="DE5" s="405"/>
      <c r="DF5" s="405"/>
      <c r="DG5" s="405"/>
      <c r="DH5" s="405"/>
      <c r="DI5" s="406"/>
    </row>
    <row r="6" spans="1:119" ht="18.75" customHeight="1" x14ac:dyDescent="0.15">
      <c r="A6" s="181"/>
      <c r="B6" s="407" t="s">
        <v>99</v>
      </c>
      <c r="C6" s="408"/>
      <c r="D6" s="408"/>
      <c r="E6" s="409"/>
      <c r="F6" s="409"/>
      <c r="G6" s="409"/>
      <c r="H6" s="409"/>
      <c r="I6" s="409"/>
      <c r="J6" s="409"/>
      <c r="K6" s="409"/>
      <c r="L6" s="409" t="s">
        <v>100</v>
      </c>
      <c r="M6" s="409"/>
      <c r="N6" s="409"/>
      <c r="O6" s="409"/>
      <c r="P6" s="409"/>
      <c r="Q6" s="409"/>
      <c r="R6" s="413"/>
      <c r="S6" s="413"/>
      <c r="T6" s="413"/>
      <c r="U6" s="413"/>
      <c r="V6" s="414"/>
      <c r="W6" s="417" t="s">
        <v>101</v>
      </c>
      <c r="X6" s="418"/>
      <c r="Y6" s="418"/>
      <c r="Z6" s="418"/>
      <c r="AA6" s="418"/>
      <c r="AB6" s="408"/>
      <c r="AC6" s="421" t="s">
        <v>102</v>
      </c>
      <c r="AD6" s="422"/>
      <c r="AE6" s="422"/>
      <c r="AF6" s="422"/>
      <c r="AG6" s="422"/>
      <c r="AH6" s="422"/>
      <c r="AI6" s="422"/>
      <c r="AJ6" s="422"/>
      <c r="AK6" s="422"/>
      <c r="AL6" s="423"/>
      <c r="AM6" s="430" t="s">
        <v>103</v>
      </c>
      <c r="AN6" s="431"/>
      <c r="AO6" s="431"/>
      <c r="AP6" s="431"/>
      <c r="AQ6" s="431"/>
      <c r="AR6" s="431"/>
      <c r="AS6" s="431"/>
      <c r="AT6" s="432"/>
      <c r="AU6" s="433" t="s">
        <v>96</v>
      </c>
      <c r="AV6" s="434"/>
      <c r="AW6" s="434"/>
      <c r="AX6" s="434"/>
      <c r="AY6" s="435" t="s">
        <v>104</v>
      </c>
      <c r="AZ6" s="436"/>
      <c r="BA6" s="436"/>
      <c r="BB6" s="436"/>
      <c r="BC6" s="436"/>
      <c r="BD6" s="436"/>
      <c r="BE6" s="436"/>
      <c r="BF6" s="436"/>
      <c r="BG6" s="436"/>
      <c r="BH6" s="436"/>
      <c r="BI6" s="436"/>
      <c r="BJ6" s="436"/>
      <c r="BK6" s="436"/>
      <c r="BL6" s="436"/>
      <c r="BM6" s="437"/>
      <c r="BN6" s="438">
        <v>1733038</v>
      </c>
      <c r="BO6" s="439"/>
      <c r="BP6" s="439"/>
      <c r="BQ6" s="439"/>
      <c r="BR6" s="439"/>
      <c r="BS6" s="439"/>
      <c r="BT6" s="439"/>
      <c r="BU6" s="440"/>
      <c r="BV6" s="438">
        <v>2092603</v>
      </c>
      <c r="BW6" s="439"/>
      <c r="BX6" s="439"/>
      <c r="BY6" s="439"/>
      <c r="BZ6" s="439"/>
      <c r="CA6" s="439"/>
      <c r="CB6" s="439"/>
      <c r="CC6" s="440"/>
      <c r="CD6" s="441" t="s">
        <v>105</v>
      </c>
      <c r="CE6" s="442"/>
      <c r="CF6" s="442"/>
      <c r="CG6" s="442"/>
      <c r="CH6" s="442"/>
      <c r="CI6" s="442"/>
      <c r="CJ6" s="442"/>
      <c r="CK6" s="442"/>
      <c r="CL6" s="442"/>
      <c r="CM6" s="442"/>
      <c r="CN6" s="442"/>
      <c r="CO6" s="442"/>
      <c r="CP6" s="442"/>
      <c r="CQ6" s="442"/>
      <c r="CR6" s="442"/>
      <c r="CS6" s="443"/>
      <c r="CT6" s="444">
        <v>98.5</v>
      </c>
      <c r="CU6" s="445"/>
      <c r="CV6" s="445"/>
      <c r="CW6" s="445"/>
      <c r="CX6" s="445"/>
      <c r="CY6" s="445"/>
      <c r="CZ6" s="445"/>
      <c r="DA6" s="446"/>
      <c r="DB6" s="444">
        <v>99.3</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106</v>
      </c>
      <c r="AN7" s="431"/>
      <c r="AO7" s="431"/>
      <c r="AP7" s="431"/>
      <c r="AQ7" s="431"/>
      <c r="AR7" s="431"/>
      <c r="AS7" s="431"/>
      <c r="AT7" s="432"/>
      <c r="AU7" s="433" t="s">
        <v>96</v>
      </c>
      <c r="AV7" s="434"/>
      <c r="AW7" s="434"/>
      <c r="AX7" s="434"/>
      <c r="AY7" s="435" t="s">
        <v>107</v>
      </c>
      <c r="AZ7" s="436"/>
      <c r="BA7" s="436"/>
      <c r="BB7" s="436"/>
      <c r="BC7" s="436"/>
      <c r="BD7" s="436"/>
      <c r="BE7" s="436"/>
      <c r="BF7" s="436"/>
      <c r="BG7" s="436"/>
      <c r="BH7" s="436"/>
      <c r="BI7" s="436"/>
      <c r="BJ7" s="436"/>
      <c r="BK7" s="436"/>
      <c r="BL7" s="436"/>
      <c r="BM7" s="437"/>
      <c r="BN7" s="438">
        <v>64372</v>
      </c>
      <c r="BO7" s="439"/>
      <c r="BP7" s="439"/>
      <c r="BQ7" s="439"/>
      <c r="BR7" s="439"/>
      <c r="BS7" s="439"/>
      <c r="BT7" s="439"/>
      <c r="BU7" s="440"/>
      <c r="BV7" s="438">
        <v>105421</v>
      </c>
      <c r="BW7" s="439"/>
      <c r="BX7" s="439"/>
      <c r="BY7" s="439"/>
      <c r="BZ7" s="439"/>
      <c r="CA7" s="439"/>
      <c r="CB7" s="439"/>
      <c r="CC7" s="440"/>
      <c r="CD7" s="441" t="s">
        <v>108</v>
      </c>
      <c r="CE7" s="442"/>
      <c r="CF7" s="442"/>
      <c r="CG7" s="442"/>
      <c r="CH7" s="442"/>
      <c r="CI7" s="442"/>
      <c r="CJ7" s="442"/>
      <c r="CK7" s="442"/>
      <c r="CL7" s="442"/>
      <c r="CM7" s="442"/>
      <c r="CN7" s="442"/>
      <c r="CO7" s="442"/>
      <c r="CP7" s="442"/>
      <c r="CQ7" s="442"/>
      <c r="CR7" s="442"/>
      <c r="CS7" s="443"/>
      <c r="CT7" s="438">
        <v>15137632</v>
      </c>
      <c r="CU7" s="439"/>
      <c r="CV7" s="439"/>
      <c r="CW7" s="439"/>
      <c r="CX7" s="439"/>
      <c r="CY7" s="439"/>
      <c r="CZ7" s="439"/>
      <c r="DA7" s="440"/>
      <c r="DB7" s="438">
        <v>15468648</v>
      </c>
      <c r="DC7" s="439"/>
      <c r="DD7" s="439"/>
      <c r="DE7" s="439"/>
      <c r="DF7" s="439"/>
      <c r="DG7" s="439"/>
      <c r="DH7" s="439"/>
      <c r="DI7" s="440"/>
    </row>
    <row r="8" spans="1:119" ht="18.75" customHeight="1" thickBot="1" x14ac:dyDescent="0.2">
      <c r="A8" s="181"/>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109</v>
      </c>
      <c r="AN8" s="431"/>
      <c r="AO8" s="431"/>
      <c r="AP8" s="431"/>
      <c r="AQ8" s="431"/>
      <c r="AR8" s="431"/>
      <c r="AS8" s="431"/>
      <c r="AT8" s="432"/>
      <c r="AU8" s="433" t="s">
        <v>110</v>
      </c>
      <c r="AV8" s="434"/>
      <c r="AW8" s="434"/>
      <c r="AX8" s="434"/>
      <c r="AY8" s="435" t="s">
        <v>111</v>
      </c>
      <c r="AZ8" s="436"/>
      <c r="BA8" s="436"/>
      <c r="BB8" s="436"/>
      <c r="BC8" s="436"/>
      <c r="BD8" s="436"/>
      <c r="BE8" s="436"/>
      <c r="BF8" s="436"/>
      <c r="BG8" s="436"/>
      <c r="BH8" s="436"/>
      <c r="BI8" s="436"/>
      <c r="BJ8" s="436"/>
      <c r="BK8" s="436"/>
      <c r="BL8" s="436"/>
      <c r="BM8" s="437"/>
      <c r="BN8" s="438">
        <v>1668666</v>
      </c>
      <c r="BO8" s="439"/>
      <c r="BP8" s="439"/>
      <c r="BQ8" s="439"/>
      <c r="BR8" s="439"/>
      <c r="BS8" s="439"/>
      <c r="BT8" s="439"/>
      <c r="BU8" s="440"/>
      <c r="BV8" s="438">
        <v>1987182</v>
      </c>
      <c r="BW8" s="439"/>
      <c r="BX8" s="439"/>
      <c r="BY8" s="439"/>
      <c r="BZ8" s="439"/>
      <c r="CA8" s="439"/>
      <c r="CB8" s="439"/>
      <c r="CC8" s="440"/>
      <c r="CD8" s="441" t="s">
        <v>112</v>
      </c>
      <c r="CE8" s="442"/>
      <c r="CF8" s="442"/>
      <c r="CG8" s="442"/>
      <c r="CH8" s="442"/>
      <c r="CI8" s="442"/>
      <c r="CJ8" s="442"/>
      <c r="CK8" s="442"/>
      <c r="CL8" s="442"/>
      <c r="CM8" s="442"/>
      <c r="CN8" s="442"/>
      <c r="CO8" s="442"/>
      <c r="CP8" s="442"/>
      <c r="CQ8" s="442"/>
      <c r="CR8" s="442"/>
      <c r="CS8" s="443"/>
      <c r="CT8" s="447">
        <v>0.56999999999999995</v>
      </c>
      <c r="CU8" s="448"/>
      <c r="CV8" s="448"/>
      <c r="CW8" s="448"/>
      <c r="CX8" s="448"/>
      <c r="CY8" s="448"/>
      <c r="CZ8" s="448"/>
      <c r="DA8" s="449"/>
      <c r="DB8" s="447">
        <v>0.57999999999999996</v>
      </c>
      <c r="DC8" s="448"/>
      <c r="DD8" s="448"/>
      <c r="DE8" s="448"/>
      <c r="DF8" s="448"/>
      <c r="DG8" s="448"/>
      <c r="DH8" s="448"/>
      <c r="DI8" s="449"/>
    </row>
    <row r="9" spans="1:119" ht="18.75" customHeight="1" thickBot="1" x14ac:dyDescent="0.2">
      <c r="A9" s="181"/>
      <c r="B9" s="401" t="s">
        <v>113</v>
      </c>
      <c r="C9" s="402"/>
      <c r="D9" s="402"/>
      <c r="E9" s="402"/>
      <c r="F9" s="402"/>
      <c r="G9" s="402"/>
      <c r="H9" s="402"/>
      <c r="I9" s="402"/>
      <c r="J9" s="402"/>
      <c r="K9" s="450"/>
      <c r="L9" s="451" t="s">
        <v>114</v>
      </c>
      <c r="M9" s="452"/>
      <c r="N9" s="452"/>
      <c r="O9" s="452"/>
      <c r="P9" s="452"/>
      <c r="Q9" s="453"/>
      <c r="R9" s="454">
        <v>63889</v>
      </c>
      <c r="S9" s="455"/>
      <c r="T9" s="455"/>
      <c r="U9" s="455"/>
      <c r="V9" s="456"/>
      <c r="W9" s="364" t="s">
        <v>115</v>
      </c>
      <c r="X9" s="365"/>
      <c r="Y9" s="365"/>
      <c r="Z9" s="365"/>
      <c r="AA9" s="365"/>
      <c r="AB9" s="365"/>
      <c r="AC9" s="365"/>
      <c r="AD9" s="365"/>
      <c r="AE9" s="365"/>
      <c r="AF9" s="365"/>
      <c r="AG9" s="365"/>
      <c r="AH9" s="365"/>
      <c r="AI9" s="365"/>
      <c r="AJ9" s="365"/>
      <c r="AK9" s="365"/>
      <c r="AL9" s="366"/>
      <c r="AM9" s="430" t="s">
        <v>116</v>
      </c>
      <c r="AN9" s="431"/>
      <c r="AO9" s="431"/>
      <c r="AP9" s="431"/>
      <c r="AQ9" s="431"/>
      <c r="AR9" s="431"/>
      <c r="AS9" s="431"/>
      <c r="AT9" s="432"/>
      <c r="AU9" s="433" t="s">
        <v>96</v>
      </c>
      <c r="AV9" s="434"/>
      <c r="AW9" s="434"/>
      <c r="AX9" s="434"/>
      <c r="AY9" s="435" t="s">
        <v>117</v>
      </c>
      <c r="AZ9" s="436"/>
      <c r="BA9" s="436"/>
      <c r="BB9" s="436"/>
      <c r="BC9" s="436"/>
      <c r="BD9" s="436"/>
      <c r="BE9" s="436"/>
      <c r="BF9" s="436"/>
      <c r="BG9" s="436"/>
      <c r="BH9" s="436"/>
      <c r="BI9" s="436"/>
      <c r="BJ9" s="436"/>
      <c r="BK9" s="436"/>
      <c r="BL9" s="436"/>
      <c r="BM9" s="437"/>
      <c r="BN9" s="438">
        <v>-318516</v>
      </c>
      <c r="BO9" s="439"/>
      <c r="BP9" s="439"/>
      <c r="BQ9" s="439"/>
      <c r="BR9" s="439"/>
      <c r="BS9" s="439"/>
      <c r="BT9" s="439"/>
      <c r="BU9" s="440"/>
      <c r="BV9" s="438">
        <v>848399</v>
      </c>
      <c r="BW9" s="439"/>
      <c r="BX9" s="439"/>
      <c r="BY9" s="439"/>
      <c r="BZ9" s="439"/>
      <c r="CA9" s="439"/>
      <c r="CB9" s="439"/>
      <c r="CC9" s="440"/>
      <c r="CD9" s="441" t="s">
        <v>118</v>
      </c>
      <c r="CE9" s="442"/>
      <c r="CF9" s="442"/>
      <c r="CG9" s="442"/>
      <c r="CH9" s="442"/>
      <c r="CI9" s="442"/>
      <c r="CJ9" s="442"/>
      <c r="CK9" s="442"/>
      <c r="CL9" s="442"/>
      <c r="CM9" s="442"/>
      <c r="CN9" s="442"/>
      <c r="CO9" s="442"/>
      <c r="CP9" s="442"/>
      <c r="CQ9" s="442"/>
      <c r="CR9" s="442"/>
      <c r="CS9" s="443"/>
      <c r="CT9" s="404">
        <v>13.8</v>
      </c>
      <c r="CU9" s="405"/>
      <c r="CV9" s="405"/>
      <c r="CW9" s="405"/>
      <c r="CX9" s="405"/>
      <c r="CY9" s="405"/>
      <c r="CZ9" s="405"/>
      <c r="DA9" s="406"/>
      <c r="DB9" s="404">
        <v>14</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119</v>
      </c>
      <c r="M10" s="431"/>
      <c r="N10" s="431"/>
      <c r="O10" s="431"/>
      <c r="P10" s="431"/>
      <c r="Q10" s="432"/>
      <c r="R10" s="458">
        <v>67398</v>
      </c>
      <c r="S10" s="459"/>
      <c r="T10" s="459"/>
      <c r="U10" s="459"/>
      <c r="V10" s="460"/>
      <c r="W10" s="395"/>
      <c r="X10" s="396"/>
      <c r="Y10" s="396"/>
      <c r="Z10" s="396"/>
      <c r="AA10" s="396"/>
      <c r="AB10" s="396"/>
      <c r="AC10" s="396"/>
      <c r="AD10" s="396"/>
      <c r="AE10" s="396"/>
      <c r="AF10" s="396"/>
      <c r="AG10" s="396"/>
      <c r="AH10" s="396"/>
      <c r="AI10" s="396"/>
      <c r="AJ10" s="396"/>
      <c r="AK10" s="396"/>
      <c r="AL10" s="399"/>
      <c r="AM10" s="430" t="s">
        <v>120</v>
      </c>
      <c r="AN10" s="431"/>
      <c r="AO10" s="431"/>
      <c r="AP10" s="431"/>
      <c r="AQ10" s="431"/>
      <c r="AR10" s="431"/>
      <c r="AS10" s="431"/>
      <c r="AT10" s="432"/>
      <c r="AU10" s="433" t="s">
        <v>96</v>
      </c>
      <c r="AV10" s="434"/>
      <c r="AW10" s="434"/>
      <c r="AX10" s="434"/>
      <c r="AY10" s="435" t="s">
        <v>121</v>
      </c>
      <c r="AZ10" s="436"/>
      <c r="BA10" s="436"/>
      <c r="BB10" s="436"/>
      <c r="BC10" s="436"/>
      <c r="BD10" s="436"/>
      <c r="BE10" s="436"/>
      <c r="BF10" s="436"/>
      <c r="BG10" s="436"/>
      <c r="BH10" s="436"/>
      <c r="BI10" s="436"/>
      <c r="BJ10" s="436"/>
      <c r="BK10" s="436"/>
      <c r="BL10" s="436"/>
      <c r="BM10" s="437"/>
      <c r="BN10" s="438">
        <v>34</v>
      </c>
      <c r="BO10" s="439"/>
      <c r="BP10" s="439"/>
      <c r="BQ10" s="439"/>
      <c r="BR10" s="439"/>
      <c r="BS10" s="439"/>
      <c r="BT10" s="439"/>
      <c r="BU10" s="440"/>
      <c r="BV10" s="438">
        <v>31</v>
      </c>
      <c r="BW10" s="439"/>
      <c r="BX10" s="439"/>
      <c r="BY10" s="439"/>
      <c r="BZ10" s="439"/>
      <c r="CA10" s="439"/>
      <c r="CB10" s="439"/>
      <c r="CC10" s="440"/>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123</v>
      </c>
      <c r="M11" s="462"/>
      <c r="N11" s="462"/>
      <c r="O11" s="462"/>
      <c r="P11" s="462"/>
      <c r="Q11" s="463"/>
      <c r="R11" s="464" t="s">
        <v>124</v>
      </c>
      <c r="S11" s="465"/>
      <c r="T11" s="465"/>
      <c r="U11" s="465"/>
      <c r="V11" s="466"/>
      <c r="W11" s="395"/>
      <c r="X11" s="396"/>
      <c r="Y11" s="396"/>
      <c r="Z11" s="396"/>
      <c r="AA11" s="396"/>
      <c r="AB11" s="396"/>
      <c r="AC11" s="396"/>
      <c r="AD11" s="396"/>
      <c r="AE11" s="396"/>
      <c r="AF11" s="396"/>
      <c r="AG11" s="396"/>
      <c r="AH11" s="396"/>
      <c r="AI11" s="396"/>
      <c r="AJ11" s="396"/>
      <c r="AK11" s="396"/>
      <c r="AL11" s="399"/>
      <c r="AM11" s="430" t="s">
        <v>125</v>
      </c>
      <c r="AN11" s="431"/>
      <c r="AO11" s="431"/>
      <c r="AP11" s="431"/>
      <c r="AQ11" s="431"/>
      <c r="AR11" s="431"/>
      <c r="AS11" s="431"/>
      <c r="AT11" s="432"/>
      <c r="AU11" s="433" t="s">
        <v>96</v>
      </c>
      <c r="AV11" s="434"/>
      <c r="AW11" s="434"/>
      <c r="AX11" s="434"/>
      <c r="AY11" s="435" t="s">
        <v>126</v>
      </c>
      <c r="AZ11" s="436"/>
      <c r="BA11" s="436"/>
      <c r="BB11" s="436"/>
      <c r="BC11" s="436"/>
      <c r="BD11" s="436"/>
      <c r="BE11" s="436"/>
      <c r="BF11" s="436"/>
      <c r="BG11" s="436"/>
      <c r="BH11" s="436"/>
      <c r="BI11" s="436"/>
      <c r="BJ11" s="436"/>
      <c r="BK11" s="436"/>
      <c r="BL11" s="436"/>
      <c r="BM11" s="437"/>
      <c r="BN11" s="438">
        <v>0</v>
      </c>
      <c r="BO11" s="439"/>
      <c r="BP11" s="439"/>
      <c r="BQ11" s="439"/>
      <c r="BR11" s="439"/>
      <c r="BS11" s="439"/>
      <c r="BT11" s="439"/>
      <c r="BU11" s="440"/>
      <c r="BV11" s="438">
        <v>0</v>
      </c>
      <c r="BW11" s="439"/>
      <c r="BX11" s="439"/>
      <c r="BY11" s="439"/>
      <c r="BZ11" s="439"/>
      <c r="CA11" s="439"/>
      <c r="CB11" s="439"/>
      <c r="CC11" s="440"/>
      <c r="CD11" s="441" t="s">
        <v>127</v>
      </c>
      <c r="CE11" s="442"/>
      <c r="CF11" s="442"/>
      <c r="CG11" s="442"/>
      <c r="CH11" s="442"/>
      <c r="CI11" s="442"/>
      <c r="CJ11" s="442"/>
      <c r="CK11" s="442"/>
      <c r="CL11" s="442"/>
      <c r="CM11" s="442"/>
      <c r="CN11" s="442"/>
      <c r="CO11" s="442"/>
      <c r="CP11" s="442"/>
      <c r="CQ11" s="442"/>
      <c r="CR11" s="442"/>
      <c r="CS11" s="443"/>
      <c r="CT11" s="447" t="s">
        <v>128</v>
      </c>
      <c r="CU11" s="448"/>
      <c r="CV11" s="448"/>
      <c r="CW11" s="448"/>
      <c r="CX11" s="448"/>
      <c r="CY11" s="448"/>
      <c r="CZ11" s="448"/>
      <c r="DA11" s="449"/>
      <c r="DB11" s="447" t="s">
        <v>129</v>
      </c>
      <c r="DC11" s="448"/>
      <c r="DD11" s="448"/>
      <c r="DE11" s="448"/>
      <c r="DF11" s="448"/>
      <c r="DG11" s="448"/>
      <c r="DH11" s="448"/>
      <c r="DI11" s="449"/>
    </row>
    <row r="12" spans="1:119" ht="18.75" customHeight="1" x14ac:dyDescent="0.15">
      <c r="A12" s="181"/>
      <c r="B12" s="467" t="s">
        <v>130</v>
      </c>
      <c r="C12" s="468"/>
      <c r="D12" s="468"/>
      <c r="E12" s="468"/>
      <c r="F12" s="468"/>
      <c r="G12" s="468"/>
      <c r="H12" s="468"/>
      <c r="I12" s="468"/>
      <c r="J12" s="468"/>
      <c r="K12" s="469"/>
      <c r="L12" s="476" t="s">
        <v>131</v>
      </c>
      <c r="M12" s="477"/>
      <c r="N12" s="477"/>
      <c r="O12" s="477"/>
      <c r="P12" s="477"/>
      <c r="Q12" s="478"/>
      <c r="R12" s="479">
        <v>62081</v>
      </c>
      <c r="S12" s="480"/>
      <c r="T12" s="480"/>
      <c r="U12" s="480"/>
      <c r="V12" s="481"/>
      <c r="W12" s="482" t="s">
        <v>1</v>
      </c>
      <c r="X12" s="434"/>
      <c r="Y12" s="434"/>
      <c r="Z12" s="434"/>
      <c r="AA12" s="434"/>
      <c r="AB12" s="483"/>
      <c r="AC12" s="484" t="s">
        <v>132</v>
      </c>
      <c r="AD12" s="485"/>
      <c r="AE12" s="485"/>
      <c r="AF12" s="485"/>
      <c r="AG12" s="486"/>
      <c r="AH12" s="484" t="s">
        <v>133</v>
      </c>
      <c r="AI12" s="485"/>
      <c r="AJ12" s="485"/>
      <c r="AK12" s="485"/>
      <c r="AL12" s="487"/>
      <c r="AM12" s="430" t="s">
        <v>134</v>
      </c>
      <c r="AN12" s="431"/>
      <c r="AO12" s="431"/>
      <c r="AP12" s="431"/>
      <c r="AQ12" s="431"/>
      <c r="AR12" s="431"/>
      <c r="AS12" s="431"/>
      <c r="AT12" s="432"/>
      <c r="AU12" s="433" t="s">
        <v>135</v>
      </c>
      <c r="AV12" s="434"/>
      <c r="AW12" s="434"/>
      <c r="AX12" s="434"/>
      <c r="AY12" s="435" t="s">
        <v>136</v>
      </c>
      <c r="AZ12" s="436"/>
      <c r="BA12" s="436"/>
      <c r="BB12" s="436"/>
      <c r="BC12" s="436"/>
      <c r="BD12" s="436"/>
      <c r="BE12" s="436"/>
      <c r="BF12" s="436"/>
      <c r="BG12" s="436"/>
      <c r="BH12" s="436"/>
      <c r="BI12" s="436"/>
      <c r="BJ12" s="436"/>
      <c r="BK12" s="436"/>
      <c r="BL12" s="436"/>
      <c r="BM12" s="437"/>
      <c r="BN12" s="438">
        <v>0</v>
      </c>
      <c r="BO12" s="439"/>
      <c r="BP12" s="439"/>
      <c r="BQ12" s="439"/>
      <c r="BR12" s="439"/>
      <c r="BS12" s="439"/>
      <c r="BT12" s="439"/>
      <c r="BU12" s="440"/>
      <c r="BV12" s="438">
        <v>548942</v>
      </c>
      <c r="BW12" s="439"/>
      <c r="BX12" s="439"/>
      <c r="BY12" s="439"/>
      <c r="BZ12" s="439"/>
      <c r="CA12" s="439"/>
      <c r="CB12" s="439"/>
      <c r="CC12" s="440"/>
      <c r="CD12" s="441" t="s">
        <v>137</v>
      </c>
      <c r="CE12" s="442"/>
      <c r="CF12" s="442"/>
      <c r="CG12" s="442"/>
      <c r="CH12" s="442"/>
      <c r="CI12" s="442"/>
      <c r="CJ12" s="442"/>
      <c r="CK12" s="442"/>
      <c r="CL12" s="442"/>
      <c r="CM12" s="442"/>
      <c r="CN12" s="442"/>
      <c r="CO12" s="442"/>
      <c r="CP12" s="442"/>
      <c r="CQ12" s="442"/>
      <c r="CR12" s="442"/>
      <c r="CS12" s="443"/>
      <c r="CT12" s="447" t="s">
        <v>138</v>
      </c>
      <c r="CU12" s="448"/>
      <c r="CV12" s="448"/>
      <c r="CW12" s="448"/>
      <c r="CX12" s="448"/>
      <c r="CY12" s="448"/>
      <c r="CZ12" s="448"/>
      <c r="DA12" s="449"/>
      <c r="DB12" s="447" t="s">
        <v>138</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139</v>
      </c>
      <c r="N13" s="499"/>
      <c r="O13" s="499"/>
      <c r="P13" s="499"/>
      <c r="Q13" s="500"/>
      <c r="R13" s="491">
        <v>61186</v>
      </c>
      <c r="S13" s="492"/>
      <c r="T13" s="492"/>
      <c r="U13" s="492"/>
      <c r="V13" s="493"/>
      <c r="W13" s="417" t="s">
        <v>140</v>
      </c>
      <c r="X13" s="418"/>
      <c r="Y13" s="418"/>
      <c r="Z13" s="418"/>
      <c r="AA13" s="418"/>
      <c r="AB13" s="408"/>
      <c r="AC13" s="458">
        <v>1183</v>
      </c>
      <c r="AD13" s="459"/>
      <c r="AE13" s="459"/>
      <c r="AF13" s="459"/>
      <c r="AG13" s="501"/>
      <c r="AH13" s="458">
        <v>1289</v>
      </c>
      <c r="AI13" s="459"/>
      <c r="AJ13" s="459"/>
      <c r="AK13" s="459"/>
      <c r="AL13" s="460"/>
      <c r="AM13" s="430" t="s">
        <v>141</v>
      </c>
      <c r="AN13" s="431"/>
      <c r="AO13" s="431"/>
      <c r="AP13" s="431"/>
      <c r="AQ13" s="431"/>
      <c r="AR13" s="431"/>
      <c r="AS13" s="431"/>
      <c r="AT13" s="432"/>
      <c r="AU13" s="433" t="s">
        <v>142</v>
      </c>
      <c r="AV13" s="434"/>
      <c r="AW13" s="434"/>
      <c r="AX13" s="434"/>
      <c r="AY13" s="435" t="s">
        <v>143</v>
      </c>
      <c r="AZ13" s="436"/>
      <c r="BA13" s="436"/>
      <c r="BB13" s="436"/>
      <c r="BC13" s="436"/>
      <c r="BD13" s="436"/>
      <c r="BE13" s="436"/>
      <c r="BF13" s="436"/>
      <c r="BG13" s="436"/>
      <c r="BH13" s="436"/>
      <c r="BI13" s="436"/>
      <c r="BJ13" s="436"/>
      <c r="BK13" s="436"/>
      <c r="BL13" s="436"/>
      <c r="BM13" s="437"/>
      <c r="BN13" s="438">
        <v>-318482</v>
      </c>
      <c r="BO13" s="439"/>
      <c r="BP13" s="439"/>
      <c r="BQ13" s="439"/>
      <c r="BR13" s="439"/>
      <c r="BS13" s="439"/>
      <c r="BT13" s="439"/>
      <c r="BU13" s="440"/>
      <c r="BV13" s="438">
        <v>299488</v>
      </c>
      <c r="BW13" s="439"/>
      <c r="BX13" s="439"/>
      <c r="BY13" s="439"/>
      <c r="BZ13" s="439"/>
      <c r="CA13" s="439"/>
      <c r="CB13" s="439"/>
      <c r="CC13" s="440"/>
      <c r="CD13" s="441" t="s">
        <v>144</v>
      </c>
      <c r="CE13" s="442"/>
      <c r="CF13" s="442"/>
      <c r="CG13" s="442"/>
      <c r="CH13" s="442"/>
      <c r="CI13" s="442"/>
      <c r="CJ13" s="442"/>
      <c r="CK13" s="442"/>
      <c r="CL13" s="442"/>
      <c r="CM13" s="442"/>
      <c r="CN13" s="442"/>
      <c r="CO13" s="442"/>
      <c r="CP13" s="442"/>
      <c r="CQ13" s="442"/>
      <c r="CR13" s="442"/>
      <c r="CS13" s="443"/>
      <c r="CT13" s="404">
        <v>10</v>
      </c>
      <c r="CU13" s="405"/>
      <c r="CV13" s="405"/>
      <c r="CW13" s="405"/>
      <c r="CX13" s="405"/>
      <c r="CY13" s="405"/>
      <c r="CZ13" s="405"/>
      <c r="DA13" s="406"/>
      <c r="DB13" s="404">
        <v>10.4</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145</v>
      </c>
      <c r="M14" s="489"/>
      <c r="N14" s="489"/>
      <c r="O14" s="489"/>
      <c r="P14" s="489"/>
      <c r="Q14" s="490"/>
      <c r="R14" s="491">
        <v>63173</v>
      </c>
      <c r="S14" s="492"/>
      <c r="T14" s="492"/>
      <c r="U14" s="492"/>
      <c r="V14" s="493"/>
      <c r="W14" s="397"/>
      <c r="X14" s="398"/>
      <c r="Y14" s="398"/>
      <c r="Z14" s="398"/>
      <c r="AA14" s="398"/>
      <c r="AB14" s="387"/>
      <c r="AC14" s="494">
        <v>4.0999999999999996</v>
      </c>
      <c r="AD14" s="495"/>
      <c r="AE14" s="495"/>
      <c r="AF14" s="495"/>
      <c r="AG14" s="496"/>
      <c r="AH14" s="494">
        <v>4.4000000000000004</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146</v>
      </c>
      <c r="CE14" s="503"/>
      <c r="CF14" s="503"/>
      <c r="CG14" s="503"/>
      <c r="CH14" s="503"/>
      <c r="CI14" s="503"/>
      <c r="CJ14" s="503"/>
      <c r="CK14" s="503"/>
      <c r="CL14" s="503"/>
      <c r="CM14" s="503"/>
      <c r="CN14" s="503"/>
      <c r="CO14" s="503"/>
      <c r="CP14" s="503"/>
      <c r="CQ14" s="503"/>
      <c r="CR14" s="503"/>
      <c r="CS14" s="504"/>
      <c r="CT14" s="505">
        <v>32.5</v>
      </c>
      <c r="CU14" s="506"/>
      <c r="CV14" s="506"/>
      <c r="CW14" s="506"/>
      <c r="CX14" s="506"/>
      <c r="CY14" s="506"/>
      <c r="CZ14" s="506"/>
      <c r="DA14" s="507"/>
      <c r="DB14" s="505">
        <v>50.8</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147</v>
      </c>
      <c r="N15" s="499"/>
      <c r="O15" s="499"/>
      <c r="P15" s="499"/>
      <c r="Q15" s="500"/>
      <c r="R15" s="491">
        <v>62285</v>
      </c>
      <c r="S15" s="492"/>
      <c r="T15" s="492"/>
      <c r="U15" s="492"/>
      <c r="V15" s="493"/>
      <c r="W15" s="417" t="s">
        <v>148</v>
      </c>
      <c r="X15" s="418"/>
      <c r="Y15" s="418"/>
      <c r="Z15" s="418"/>
      <c r="AA15" s="418"/>
      <c r="AB15" s="408"/>
      <c r="AC15" s="458">
        <v>5945</v>
      </c>
      <c r="AD15" s="459"/>
      <c r="AE15" s="459"/>
      <c r="AF15" s="459"/>
      <c r="AG15" s="501"/>
      <c r="AH15" s="458">
        <v>6232</v>
      </c>
      <c r="AI15" s="459"/>
      <c r="AJ15" s="459"/>
      <c r="AK15" s="459"/>
      <c r="AL15" s="460"/>
      <c r="AM15" s="430"/>
      <c r="AN15" s="431"/>
      <c r="AO15" s="431"/>
      <c r="AP15" s="431"/>
      <c r="AQ15" s="431"/>
      <c r="AR15" s="431"/>
      <c r="AS15" s="431"/>
      <c r="AT15" s="432"/>
      <c r="AU15" s="433"/>
      <c r="AV15" s="434"/>
      <c r="AW15" s="434"/>
      <c r="AX15" s="434"/>
      <c r="AY15" s="367" t="s">
        <v>149</v>
      </c>
      <c r="AZ15" s="368"/>
      <c r="BA15" s="368"/>
      <c r="BB15" s="368"/>
      <c r="BC15" s="368"/>
      <c r="BD15" s="368"/>
      <c r="BE15" s="368"/>
      <c r="BF15" s="368"/>
      <c r="BG15" s="368"/>
      <c r="BH15" s="368"/>
      <c r="BI15" s="368"/>
      <c r="BJ15" s="368"/>
      <c r="BK15" s="368"/>
      <c r="BL15" s="368"/>
      <c r="BM15" s="369"/>
      <c r="BN15" s="370">
        <v>7270906</v>
      </c>
      <c r="BO15" s="371"/>
      <c r="BP15" s="371"/>
      <c r="BQ15" s="371"/>
      <c r="BR15" s="371"/>
      <c r="BS15" s="371"/>
      <c r="BT15" s="371"/>
      <c r="BU15" s="372"/>
      <c r="BV15" s="370">
        <v>7086424</v>
      </c>
      <c r="BW15" s="371"/>
      <c r="BX15" s="371"/>
      <c r="BY15" s="371"/>
      <c r="BZ15" s="371"/>
      <c r="CA15" s="371"/>
      <c r="CB15" s="371"/>
      <c r="CC15" s="372"/>
      <c r="CD15" s="508" t="s">
        <v>150</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151</v>
      </c>
      <c r="M16" s="511"/>
      <c r="N16" s="511"/>
      <c r="O16" s="511"/>
      <c r="P16" s="511"/>
      <c r="Q16" s="512"/>
      <c r="R16" s="513" t="s">
        <v>152</v>
      </c>
      <c r="S16" s="514"/>
      <c r="T16" s="514"/>
      <c r="U16" s="514"/>
      <c r="V16" s="515"/>
      <c r="W16" s="397"/>
      <c r="X16" s="398"/>
      <c r="Y16" s="398"/>
      <c r="Z16" s="398"/>
      <c r="AA16" s="398"/>
      <c r="AB16" s="387"/>
      <c r="AC16" s="494">
        <v>20.6</v>
      </c>
      <c r="AD16" s="495"/>
      <c r="AE16" s="495"/>
      <c r="AF16" s="495"/>
      <c r="AG16" s="496"/>
      <c r="AH16" s="494">
        <v>21.3</v>
      </c>
      <c r="AI16" s="495"/>
      <c r="AJ16" s="495"/>
      <c r="AK16" s="495"/>
      <c r="AL16" s="497"/>
      <c r="AM16" s="430"/>
      <c r="AN16" s="431"/>
      <c r="AO16" s="431"/>
      <c r="AP16" s="431"/>
      <c r="AQ16" s="431"/>
      <c r="AR16" s="431"/>
      <c r="AS16" s="431"/>
      <c r="AT16" s="432"/>
      <c r="AU16" s="433"/>
      <c r="AV16" s="434"/>
      <c r="AW16" s="434"/>
      <c r="AX16" s="434"/>
      <c r="AY16" s="435" t="s">
        <v>153</v>
      </c>
      <c r="AZ16" s="436"/>
      <c r="BA16" s="436"/>
      <c r="BB16" s="436"/>
      <c r="BC16" s="436"/>
      <c r="BD16" s="436"/>
      <c r="BE16" s="436"/>
      <c r="BF16" s="436"/>
      <c r="BG16" s="436"/>
      <c r="BH16" s="436"/>
      <c r="BI16" s="436"/>
      <c r="BJ16" s="436"/>
      <c r="BK16" s="436"/>
      <c r="BL16" s="436"/>
      <c r="BM16" s="437"/>
      <c r="BN16" s="438">
        <v>12945634</v>
      </c>
      <c r="BO16" s="439"/>
      <c r="BP16" s="439"/>
      <c r="BQ16" s="439"/>
      <c r="BR16" s="439"/>
      <c r="BS16" s="439"/>
      <c r="BT16" s="439"/>
      <c r="BU16" s="440"/>
      <c r="BV16" s="438">
        <v>12628772</v>
      </c>
      <c r="BW16" s="439"/>
      <c r="BX16" s="439"/>
      <c r="BY16" s="439"/>
      <c r="BZ16" s="439"/>
      <c r="CA16" s="439"/>
      <c r="CB16" s="439"/>
      <c r="CC16" s="440"/>
      <c r="CD16" s="194"/>
      <c r="CE16" s="519"/>
      <c r="CF16" s="519"/>
      <c r="CG16" s="519"/>
      <c r="CH16" s="519"/>
      <c r="CI16" s="519"/>
      <c r="CJ16" s="519"/>
      <c r="CK16" s="519"/>
      <c r="CL16" s="519"/>
      <c r="CM16" s="519"/>
      <c r="CN16" s="519"/>
      <c r="CO16" s="519"/>
      <c r="CP16" s="519"/>
      <c r="CQ16" s="519"/>
      <c r="CR16" s="519"/>
      <c r="CS16" s="520"/>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6" t="s">
        <v>154</v>
      </c>
      <c r="N17" s="517"/>
      <c r="O17" s="517"/>
      <c r="P17" s="517"/>
      <c r="Q17" s="518"/>
      <c r="R17" s="513" t="s">
        <v>155</v>
      </c>
      <c r="S17" s="514"/>
      <c r="T17" s="514"/>
      <c r="U17" s="514"/>
      <c r="V17" s="515"/>
      <c r="W17" s="417" t="s">
        <v>156</v>
      </c>
      <c r="X17" s="418"/>
      <c r="Y17" s="418"/>
      <c r="Z17" s="418"/>
      <c r="AA17" s="418"/>
      <c r="AB17" s="408"/>
      <c r="AC17" s="458">
        <v>21765</v>
      </c>
      <c r="AD17" s="459"/>
      <c r="AE17" s="459"/>
      <c r="AF17" s="459"/>
      <c r="AG17" s="501"/>
      <c r="AH17" s="458">
        <v>21796</v>
      </c>
      <c r="AI17" s="459"/>
      <c r="AJ17" s="459"/>
      <c r="AK17" s="459"/>
      <c r="AL17" s="460"/>
      <c r="AM17" s="430"/>
      <c r="AN17" s="431"/>
      <c r="AO17" s="431"/>
      <c r="AP17" s="431"/>
      <c r="AQ17" s="431"/>
      <c r="AR17" s="431"/>
      <c r="AS17" s="431"/>
      <c r="AT17" s="432"/>
      <c r="AU17" s="433"/>
      <c r="AV17" s="434"/>
      <c r="AW17" s="434"/>
      <c r="AX17" s="434"/>
      <c r="AY17" s="435" t="s">
        <v>157</v>
      </c>
      <c r="AZ17" s="436"/>
      <c r="BA17" s="436"/>
      <c r="BB17" s="436"/>
      <c r="BC17" s="436"/>
      <c r="BD17" s="436"/>
      <c r="BE17" s="436"/>
      <c r="BF17" s="436"/>
      <c r="BG17" s="436"/>
      <c r="BH17" s="436"/>
      <c r="BI17" s="436"/>
      <c r="BJ17" s="436"/>
      <c r="BK17" s="436"/>
      <c r="BL17" s="436"/>
      <c r="BM17" s="437"/>
      <c r="BN17" s="438">
        <v>9196815</v>
      </c>
      <c r="BO17" s="439"/>
      <c r="BP17" s="439"/>
      <c r="BQ17" s="439"/>
      <c r="BR17" s="439"/>
      <c r="BS17" s="439"/>
      <c r="BT17" s="439"/>
      <c r="BU17" s="440"/>
      <c r="BV17" s="438">
        <v>8964701</v>
      </c>
      <c r="BW17" s="439"/>
      <c r="BX17" s="439"/>
      <c r="BY17" s="439"/>
      <c r="BZ17" s="439"/>
      <c r="CA17" s="439"/>
      <c r="CB17" s="439"/>
      <c r="CC17" s="440"/>
      <c r="CD17" s="194"/>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1" t="s">
        <v>158</v>
      </c>
      <c r="C18" s="450"/>
      <c r="D18" s="450"/>
      <c r="E18" s="522"/>
      <c r="F18" s="522"/>
      <c r="G18" s="522"/>
      <c r="H18" s="522"/>
      <c r="I18" s="522"/>
      <c r="J18" s="522"/>
      <c r="K18" s="522"/>
      <c r="L18" s="523">
        <v>86.42</v>
      </c>
      <c r="M18" s="523"/>
      <c r="N18" s="523"/>
      <c r="O18" s="523"/>
      <c r="P18" s="523"/>
      <c r="Q18" s="523"/>
      <c r="R18" s="524"/>
      <c r="S18" s="524"/>
      <c r="T18" s="524"/>
      <c r="U18" s="524"/>
      <c r="V18" s="525"/>
      <c r="W18" s="419"/>
      <c r="X18" s="420"/>
      <c r="Y18" s="420"/>
      <c r="Z18" s="420"/>
      <c r="AA18" s="420"/>
      <c r="AB18" s="411"/>
      <c r="AC18" s="526">
        <v>75.3</v>
      </c>
      <c r="AD18" s="527"/>
      <c r="AE18" s="527"/>
      <c r="AF18" s="527"/>
      <c r="AG18" s="528"/>
      <c r="AH18" s="526">
        <v>74.3</v>
      </c>
      <c r="AI18" s="527"/>
      <c r="AJ18" s="527"/>
      <c r="AK18" s="527"/>
      <c r="AL18" s="529"/>
      <c r="AM18" s="430"/>
      <c r="AN18" s="431"/>
      <c r="AO18" s="431"/>
      <c r="AP18" s="431"/>
      <c r="AQ18" s="431"/>
      <c r="AR18" s="431"/>
      <c r="AS18" s="431"/>
      <c r="AT18" s="432"/>
      <c r="AU18" s="433"/>
      <c r="AV18" s="434"/>
      <c r="AW18" s="434"/>
      <c r="AX18" s="434"/>
      <c r="AY18" s="435" t="s">
        <v>159</v>
      </c>
      <c r="AZ18" s="436"/>
      <c r="BA18" s="436"/>
      <c r="BB18" s="436"/>
      <c r="BC18" s="436"/>
      <c r="BD18" s="436"/>
      <c r="BE18" s="436"/>
      <c r="BF18" s="436"/>
      <c r="BG18" s="436"/>
      <c r="BH18" s="436"/>
      <c r="BI18" s="436"/>
      <c r="BJ18" s="436"/>
      <c r="BK18" s="436"/>
      <c r="BL18" s="436"/>
      <c r="BM18" s="437"/>
      <c r="BN18" s="438">
        <v>15211077</v>
      </c>
      <c r="BO18" s="439"/>
      <c r="BP18" s="439"/>
      <c r="BQ18" s="439"/>
      <c r="BR18" s="439"/>
      <c r="BS18" s="439"/>
      <c r="BT18" s="439"/>
      <c r="BU18" s="440"/>
      <c r="BV18" s="438">
        <v>14890995</v>
      </c>
      <c r="BW18" s="439"/>
      <c r="BX18" s="439"/>
      <c r="BY18" s="439"/>
      <c r="BZ18" s="439"/>
      <c r="CA18" s="439"/>
      <c r="CB18" s="439"/>
      <c r="CC18" s="440"/>
      <c r="CD18" s="194"/>
      <c r="CE18" s="519"/>
      <c r="CF18" s="519"/>
      <c r="CG18" s="519"/>
      <c r="CH18" s="519"/>
      <c r="CI18" s="519"/>
      <c r="CJ18" s="519"/>
      <c r="CK18" s="519"/>
      <c r="CL18" s="519"/>
      <c r="CM18" s="519"/>
      <c r="CN18" s="519"/>
      <c r="CO18" s="519"/>
      <c r="CP18" s="519"/>
      <c r="CQ18" s="519"/>
      <c r="CR18" s="519"/>
      <c r="CS18" s="520"/>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1" t="s">
        <v>160</v>
      </c>
      <c r="C19" s="450"/>
      <c r="D19" s="450"/>
      <c r="E19" s="522"/>
      <c r="F19" s="522"/>
      <c r="G19" s="522"/>
      <c r="H19" s="522"/>
      <c r="I19" s="522"/>
      <c r="J19" s="522"/>
      <c r="K19" s="522"/>
      <c r="L19" s="530">
        <v>739</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161</v>
      </c>
      <c r="AZ19" s="436"/>
      <c r="BA19" s="436"/>
      <c r="BB19" s="436"/>
      <c r="BC19" s="436"/>
      <c r="BD19" s="436"/>
      <c r="BE19" s="436"/>
      <c r="BF19" s="436"/>
      <c r="BG19" s="436"/>
      <c r="BH19" s="436"/>
      <c r="BI19" s="436"/>
      <c r="BJ19" s="436"/>
      <c r="BK19" s="436"/>
      <c r="BL19" s="436"/>
      <c r="BM19" s="437"/>
      <c r="BN19" s="438">
        <v>19154256</v>
      </c>
      <c r="BO19" s="439"/>
      <c r="BP19" s="439"/>
      <c r="BQ19" s="439"/>
      <c r="BR19" s="439"/>
      <c r="BS19" s="439"/>
      <c r="BT19" s="439"/>
      <c r="BU19" s="440"/>
      <c r="BV19" s="438">
        <v>19594967</v>
      </c>
      <c r="BW19" s="439"/>
      <c r="BX19" s="439"/>
      <c r="BY19" s="439"/>
      <c r="BZ19" s="439"/>
      <c r="CA19" s="439"/>
      <c r="CB19" s="439"/>
      <c r="CC19" s="440"/>
      <c r="CD19" s="194"/>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1" t="s">
        <v>162</v>
      </c>
      <c r="C20" s="450"/>
      <c r="D20" s="450"/>
      <c r="E20" s="522"/>
      <c r="F20" s="522"/>
      <c r="G20" s="522"/>
      <c r="H20" s="522"/>
      <c r="I20" s="522"/>
      <c r="J20" s="522"/>
      <c r="K20" s="522"/>
      <c r="L20" s="530">
        <v>25619</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94"/>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1" t="s">
        <v>163</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94"/>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50" t="s">
        <v>164</v>
      </c>
      <c r="C22" s="551"/>
      <c r="D22" s="552"/>
      <c r="E22" s="413" t="s">
        <v>1</v>
      </c>
      <c r="F22" s="418"/>
      <c r="G22" s="418"/>
      <c r="H22" s="418"/>
      <c r="I22" s="418"/>
      <c r="J22" s="418"/>
      <c r="K22" s="408"/>
      <c r="L22" s="413" t="s">
        <v>165</v>
      </c>
      <c r="M22" s="418"/>
      <c r="N22" s="418"/>
      <c r="O22" s="418"/>
      <c r="P22" s="408"/>
      <c r="Q22" s="559" t="s">
        <v>166</v>
      </c>
      <c r="R22" s="560"/>
      <c r="S22" s="560"/>
      <c r="T22" s="560"/>
      <c r="U22" s="560"/>
      <c r="V22" s="561"/>
      <c r="W22" s="565" t="s">
        <v>167</v>
      </c>
      <c r="X22" s="551"/>
      <c r="Y22" s="552"/>
      <c r="Z22" s="413" t="s">
        <v>1</v>
      </c>
      <c r="AA22" s="418"/>
      <c r="AB22" s="418"/>
      <c r="AC22" s="418"/>
      <c r="AD22" s="418"/>
      <c r="AE22" s="418"/>
      <c r="AF22" s="418"/>
      <c r="AG22" s="408"/>
      <c r="AH22" s="570" t="s">
        <v>168</v>
      </c>
      <c r="AI22" s="418"/>
      <c r="AJ22" s="418"/>
      <c r="AK22" s="418"/>
      <c r="AL22" s="408"/>
      <c r="AM22" s="570" t="s">
        <v>169</v>
      </c>
      <c r="AN22" s="571"/>
      <c r="AO22" s="571"/>
      <c r="AP22" s="571"/>
      <c r="AQ22" s="571"/>
      <c r="AR22" s="572"/>
      <c r="AS22" s="559" t="s">
        <v>166</v>
      </c>
      <c r="AT22" s="560"/>
      <c r="AU22" s="560"/>
      <c r="AV22" s="560"/>
      <c r="AW22" s="560"/>
      <c r="AX22" s="576"/>
      <c r="AY22" s="367" t="s">
        <v>170</v>
      </c>
      <c r="AZ22" s="368"/>
      <c r="BA22" s="368"/>
      <c r="BB22" s="368"/>
      <c r="BC22" s="368"/>
      <c r="BD22" s="368"/>
      <c r="BE22" s="368"/>
      <c r="BF22" s="368"/>
      <c r="BG22" s="368"/>
      <c r="BH22" s="368"/>
      <c r="BI22" s="368"/>
      <c r="BJ22" s="368"/>
      <c r="BK22" s="368"/>
      <c r="BL22" s="368"/>
      <c r="BM22" s="369"/>
      <c r="BN22" s="370">
        <v>23238885</v>
      </c>
      <c r="BO22" s="371"/>
      <c r="BP22" s="371"/>
      <c r="BQ22" s="371"/>
      <c r="BR22" s="371"/>
      <c r="BS22" s="371"/>
      <c r="BT22" s="371"/>
      <c r="BU22" s="372"/>
      <c r="BV22" s="370">
        <v>24431685</v>
      </c>
      <c r="BW22" s="371"/>
      <c r="BX22" s="371"/>
      <c r="BY22" s="371"/>
      <c r="BZ22" s="371"/>
      <c r="CA22" s="371"/>
      <c r="CB22" s="371"/>
      <c r="CC22" s="372"/>
      <c r="CD22" s="194"/>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171</v>
      </c>
      <c r="AZ23" s="436"/>
      <c r="BA23" s="436"/>
      <c r="BB23" s="436"/>
      <c r="BC23" s="436"/>
      <c r="BD23" s="436"/>
      <c r="BE23" s="436"/>
      <c r="BF23" s="436"/>
      <c r="BG23" s="436"/>
      <c r="BH23" s="436"/>
      <c r="BI23" s="436"/>
      <c r="BJ23" s="436"/>
      <c r="BK23" s="436"/>
      <c r="BL23" s="436"/>
      <c r="BM23" s="437"/>
      <c r="BN23" s="438">
        <v>17535803</v>
      </c>
      <c r="BO23" s="439"/>
      <c r="BP23" s="439"/>
      <c r="BQ23" s="439"/>
      <c r="BR23" s="439"/>
      <c r="BS23" s="439"/>
      <c r="BT23" s="439"/>
      <c r="BU23" s="440"/>
      <c r="BV23" s="438">
        <v>18780467</v>
      </c>
      <c r="BW23" s="439"/>
      <c r="BX23" s="439"/>
      <c r="BY23" s="439"/>
      <c r="BZ23" s="439"/>
      <c r="CA23" s="439"/>
      <c r="CB23" s="439"/>
      <c r="CC23" s="440"/>
      <c r="CD23" s="194"/>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53"/>
      <c r="C24" s="554"/>
      <c r="D24" s="555"/>
      <c r="E24" s="457" t="s">
        <v>172</v>
      </c>
      <c r="F24" s="431"/>
      <c r="G24" s="431"/>
      <c r="H24" s="431"/>
      <c r="I24" s="431"/>
      <c r="J24" s="431"/>
      <c r="K24" s="432"/>
      <c r="L24" s="458">
        <v>1</v>
      </c>
      <c r="M24" s="459"/>
      <c r="N24" s="459"/>
      <c r="O24" s="459"/>
      <c r="P24" s="501"/>
      <c r="Q24" s="458">
        <v>8620</v>
      </c>
      <c r="R24" s="459"/>
      <c r="S24" s="459"/>
      <c r="T24" s="459"/>
      <c r="U24" s="459"/>
      <c r="V24" s="501"/>
      <c r="W24" s="566"/>
      <c r="X24" s="554"/>
      <c r="Y24" s="555"/>
      <c r="Z24" s="457" t="s">
        <v>173</v>
      </c>
      <c r="AA24" s="431"/>
      <c r="AB24" s="431"/>
      <c r="AC24" s="431"/>
      <c r="AD24" s="431"/>
      <c r="AE24" s="431"/>
      <c r="AF24" s="431"/>
      <c r="AG24" s="432"/>
      <c r="AH24" s="458">
        <v>438</v>
      </c>
      <c r="AI24" s="459"/>
      <c r="AJ24" s="459"/>
      <c r="AK24" s="459"/>
      <c r="AL24" s="501"/>
      <c r="AM24" s="458">
        <v>1342470</v>
      </c>
      <c r="AN24" s="459"/>
      <c r="AO24" s="459"/>
      <c r="AP24" s="459"/>
      <c r="AQ24" s="459"/>
      <c r="AR24" s="501"/>
      <c r="AS24" s="458">
        <v>3065</v>
      </c>
      <c r="AT24" s="459"/>
      <c r="AU24" s="459"/>
      <c r="AV24" s="459"/>
      <c r="AW24" s="459"/>
      <c r="AX24" s="460"/>
      <c r="AY24" s="544" t="s">
        <v>174</v>
      </c>
      <c r="AZ24" s="545"/>
      <c r="BA24" s="545"/>
      <c r="BB24" s="545"/>
      <c r="BC24" s="545"/>
      <c r="BD24" s="545"/>
      <c r="BE24" s="545"/>
      <c r="BF24" s="545"/>
      <c r="BG24" s="545"/>
      <c r="BH24" s="545"/>
      <c r="BI24" s="545"/>
      <c r="BJ24" s="545"/>
      <c r="BK24" s="545"/>
      <c r="BL24" s="545"/>
      <c r="BM24" s="546"/>
      <c r="BN24" s="438">
        <v>12305591</v>
      </c>
      <c r="BO24" s="439"/>
      <c r="BP24" s="439"/>
      <c r="BQ24" s="439"/>
      <c r="BR24" s="439"/>
      <c r="BS24" s="439"/>
      <c r="BT24" s="439"/>
      <c r="BU24" s="440"/>
      <c r="BV24" s="438">
        <v>12737790</v>
      </c>
      <c r="BW24" s="439"/>
      <c r="BX24" s="439"/>
      <c r="BY24" s="439"/>
      <c r="BZ24" s="439"/>
      <c r="CA24" s="439"/>
      <c r="CB24" s="439"/>
      <c r="CC24" s="440"/>
      <c r="CD24" s="194"/>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53"/>
      <c r="C25" s="554"/>
      <c r="D25" s="555"/>
      <c r="E25" s="457" t="s">
        <v>175</v>
      </c>
      <c r="F25" s="431"/>
      <c r="G25" s="431"/>
      <c r="H25" s="431"/>
      <c r="I25" s="431"/>
      <c r="J25" s="431"/>
      <c r="K25" s="432"/>
      <c r="L25" s="458">
        <v>1</v>
      </c>
      <c r="M25" s="459"/>
      <c r="N25" s="459"/>
      <c r="O25" s="459"/>
      <c r="P25" s="501"/>
      <c r="Q25" s="458">
        <v>7350</v>
      </c>
      <c r="R25" s="459"/>
      <c r="S25" s="459"/>
      <c r="T25" s="459"/>
      <c r="U25" s="459"/>
      <c r="V25" s="501"/>
      <c r="W25" s="566"/>
      <c r="X25" s="554"/>
      <c r="Y25" s="555"/>
      <c r="Z25" s="457" t="s">
        <v>176</v>
      </c>
      <c r="AA25" s="431"/>
      <c r="AB25" s="431"/>
      <c r="AC25" s="431"/>
      <c r="AD25" s="431"/>
      <c r="AE25" s="431"/>
      <c r="AF25" s="431"/>
      <c r="AG25" s="432"/>
      <c r="AH25" s="458" t="s">
        <v>129</v>
      </c>
      <c r="AI25" s="459"/>
      <c r="AJ25" s="459"/>
      <c r="AK25" s="459"/>
      <c r="AL25" s="501"/>
      <c r="AM25" s="458" t="s">
        <v>138</v>
      </c>
      <c r="AN25" s="459"/>
      <c r="AO25" s="459"/>
      <c r="AP25" s="459"/>
      <c r="AQ25" s="459"/>
      <c r="AR25" s="501"/>
      <c r="AS25" s="458" t="s">
        <v>138</v>
      </c>
      <c r="AT25" s="459"/>
      <c r="AU25" s="459"/>
      <c r="AV25" s="459"/>
      <c r="AW25" s="459"/>
      <c r="AX25" s="460"/>
      <c r="AY25" s="367" t="s">
        <v>177</v>
      </c>
      <c r="AZ25" s="368"/>
      <c r="BA25" s="368"/>
      <c r="BB25" s="368"/>
      <c r="BC25" s="368"/>
      <c r="BD25" s="368"/>
      <c r="BE25" s="368"/>
      <c r="BF25" s="368"/>
      <c r="BG25" s="368"/>
      <c r="BH25" s="368"/>
      <c r="BI25" s="368"/>
      <c r="BJ25" s="368"/>
      <c r="BK25" s="368"/>
      <c r="BL25" s="368"/>
      <c r="BM25" s="369"/>
      <c r="BN25" s="370">
        <v>3527231</v>
      </c>
      <c r="BO25" s="371"/>
      <c r="BP25" s="371"/>
      <c r="BQ25" s="371"/>
      <c r="BR25" s="371"/>
      <c r="BS25" s="371"/>
      <c r="BT25" s="371"/>
      <c r="BU25" s="372"/>
      <c r="BV25" s="370">
        <v>5065531</v>
      </c>
      <c r="BW25" s="371"/>
      <c r="BX25" s="371"/>
      <c r="BY25" s="371"/>
      <c r="BZ25" s="371"/>
      <c r="CA25" s="371"/>
      <c r="CB25" s="371"/>
      <c r="CC25" s="372"/>
      <c r="CD25" s="194"/>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53"/>
      <c r="C26" s="554"/>
      <c r="D26" s="555"/>
      <c r="E26" s="457" t="s">
        <v>178</v>
      </c>
      <c r="F26" s="431"/>
      <c r="G26" s="431"/>
      <c r="H26" s="431"/>
      <c r="I26" s="431"/>
      <c r="J26" s="431"/>
      <c r="K26" s="432"/>
      <c r="L26" s="458">
        <v>1</v>
      </c>
      <c r="M26" s="459"/>
      <c r="N26" s="459"/>
      <c r="O26" s="459"/>
      <c r="P26" s="501"/>
      <c r="Q26" s="458">
        <v>6300</v>
      </c>
      <c r="R26" s="459"/>
      <c r="S26" s="459"/>
      <c r="T26" s="459"/>
      <c r="U26" s="459"/>
      <c r="V26" s="501"/>
      <c r="W26" s="566"/>
      <c r="X26" s="554"/>
      <c r="Y26" s="555"/>
      <c r="Z26" s="457" t="s">
        <v>179</v>
      </c>
      <c r="AA26" s="578"/>
      <c r="AB26" s="578"/>
      <c r="AC26" s="578"/>
      <c r="AD26" s="578"/>
      <c r="AE26" s="578"/>
      <c r="AF26" s="578"/>
      <c r="AG26" s="579"/>
      <c r="AH26" s="458">
        <v>25</v>
      </c>
      <c r="AI26" s="459"/>
      <c r="AJ26" s="459"/>
      <c r="AK26" s="459"/>
      <c r="AL26" s="501"/>
      <c r="AM26" s="458">
        <v>88625</v>
      </c>
      <c r="AN26" s="459"/>
      <c r="AO26" s="459"/>
      <c r="AP26" s="459"/>
      <c r="AQ26" s="459"/>
      <c r="AR26" s="501"/>
      <c r="AS26" s="458">
        <v>3545</v>
      </c>
      <c r="AT26" s="459"/>
      <c r="AU26" s="459"/>
      <c r="AV26" s="459"/>
      <c r="AW26" s="459"/>
      <c r="AX26" s="460"/>
      <c r="AY26" s="441" t="s">
        <v>180</v>
      </c>
      <c r="AZ26" s="442"/>
      <c r="BA26" s="442"/>
      <c r="BB26" s="442"/>
      <c r="BC26" s="442"/>
      <c r="BD26" s="442"/>
      <c r="BE26" s="442"/>
      <c r="BF26" s="442"/>
      <c r="BG26" s="442"/>
      <c r="BH26" s="442"/>
      <c r="BI26" s="442"/>
      <c r="BJ26" s="442"/>
      <c r="BK26" s="442"/>
      <c r="BL26" s="442"/>
      <c r="BM26" s="443"/>
      <c r="BN26" s="438" t="s">
        <v>138</v>
      </c>
      <c r="BO26" s="439"/>
      <c r="BP26" s="439"/>
      <c r="BQ26" s="439"/>
      <c r="BR26" s="439"/>
      <c r="BS26" s="439"/>
      <c r="BT26" s="439"/>
      <c r="BU26" s="440"/>
      <c r="BV26" s="438" t="s">
        <v>138</v>
      </c>
      <c r="BW26" s="439"/>
      <c r="BX26" s="439"/>
      <c r="BY26" s="439"/>
      <c r="BZ26" s="439"/>
      <c r="CA26" s="439"/>
      <c r="CB26" s="439"/>
      <c r="CC26" s="440"/>
      <c r="CD26" s="194"/>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53"/>
      <c r="C27" s="554"/>
      <c r="D27" s="555"/>
      <c r="E27" s="457" t="s">
        <v>181</v>
      </c>
      <c r="F27" s="431"/>
      <c r="G27" s="431"/>
      <c r="H27" s="431"/>
      <c r="I27" s="431"/>
      <c r="J27" s="431"/>
      <c r="K27" s="432"/>
      <c r="L27" s="458">
        <v>1</v>
      </c>
      <c r="M27" s="459"/>
      <c r="N27" s="459"/>
      <c r="O27" s="459"/>
      <c r="P27" s="501"/>
      <c r="Q27" s="458">
        <v>6450</v>
      </c>
      <c r="R27" s="459"/>
      <c r="S27" s="459"/>
      <c r="T27" s="459"/>
      <c r="U27" s="459"/>
      <c r="V27" s="501"/>
      <c r="W27" s="566"/>
      <c r="X27" s="554"/>
      <c r="Y27" s="555"/>
      <c r="Z27" s="457" t="s">
        <v>182</v>
      </c>
      <c r="AA27" s="431"/>
      <c r="AB27" s="431"/>
      <c r="AC27" s="431"/>
      <c r="AD27" s="431"/>
      <c r="AE27" s="431"/>
      <c r="AF27" s="431"/>
      <c r="AG27" s="432"/>
      <c r="AH27" s="458">
        <v>47</v>
      </c>
      <c r="AI27" s="459"/>
      <c r="AJ27" s="459"/>
      <c r="AK27" s="459"/>
      <c r="AL27" s="501"/>
      <c r="AM27" s="458">
        <v>153831</v>
      </c>
      <c r="AN27" s="459"/>
      <c r="AO27" s="459"/>
      <c r="AP27" s="459"/>
      <c r="AQ27" s="459"/>
      <c r="AR27" s="501"/>
      <c r="AS27" s="458">
        <v>3273</v>
      </c>
      <c r="AT27" s="459"/>
      <c r="AU27" s="459"/>
      <c r="AV27" s="459"/>
      <c r="AW27" s="459"/>
      <c r="AX27" s="460"/>
      <c r="AY27" s="502" t="s">
        <v>183</v>
      </c>
      <c r="AZ27" s="503"/>
      <c r="BA27" s="503"/>
      <c r="BB27" s="503"/>
      <c r="BC27" s="503"/>
      <c r="BD27" s="503"/>
      <c r="BE27" s="503"/>
      <c r="BF27" s="503"/>
      <c r="BG27" s="503"/>
      <c r="BH27" s="503"/>
      <c r="BI27" s="503"/>
      <c r="BJ27" s="503"/>
      <c r="BK27" s="503"/>
      <c r="BL27" s="503"/>
      <c r="BM27" s="504"/>
      <c r="BN27" s="547" t="s">
        <v>138</v>
      </c>
      <c r="BO27" s="548"/>
      <c r="BP27" s="548"/>
      <c r="BQ27" s="548"/>
      <c r="BR27" s="548"/>
      <c r="BS27" s="548"/>
      <c r="BT27" s="548"/>
      <c r="BU27" s="549"/>
      <c r="BV27" s="547" t="s">
        <v>138</v>
      </c>
      <c r="BW27" s="548"/>
      <c r="BX27" s="548"/>
      <c r="BY27" s="548"/>
      <c r="BZ27" s="548"/>
      <c r="CA27" s="548"/>
      <c r="CB27" s="548"/>
      <c r="CC27" s="549"/>
      <c r="CD27" s="196"/>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53"/>
      <c r="C28" s="554"/>
      <c r="D28" s="555"/>
      <c r="E28" s="457" t="s">
        <v>184</v>
      </c>
      <c r="F28" s="431"/>
      <c r="G28" s="431"/>
      <c r="H28" s="431"/>
      <c r="I28" s="431"/>
      <c r="J28" s="431"/>
      <c r="K28" s="432"/>
      <c r="L28" s="458">
        <v>1</v>
      </c>
      <c r="M28" s="459"/>
      <c r="N28" s="459"/>
      <c r="O28" s="459"/>
      <c r="P28" s="501"/>
      <c r="Q28" s="458">
        <v>5580</v>
      </c>
      <c r="R28" s="459"/>
      <c r="S28" s="459"/>
      <c r="T28" s="459"/>
      <c r="U28" s="459"/>
      <c r="V28" s="501"/>
      <c r="W28" s="566"/>
      <c r="X28" s="554"/>
      <c r="Y28" s="555"/>
      <c r="Z28" s="457" t="s">
        <v>185</v>
      </c>
      <c r="AA28" s="431"/>
      <c r="AB28" s="431"/>
      <c r="AC28" s="431"/>
      <c r="AD28" s="431"/>
      <c r="AE28" s="431"/>
      <c r="AF28" s="431"/>
      <c r="AG28" s="432"/>
      <c r="AH28" s="458" t="s">
        <v>129</v>
      </c>
      <c r="AI28" s="459"/>
      <c r="AJ28" s="459"/>
      <c r="AK28" s="459"/>
      <c r="AL28" s="501"/>
      <c r="AM28" s="458" t="s">
        <v>129</v>
      </c>
      <c r="AN28" s="459"/>
      <c r="AO28" s="459"/>
      <c r="AP28" s="459"/>
      <c r="AQ28" s="459"/>
      <c r="AR28" s="501"/>
      <c r="AS28" s="458" t="s">
        <v>129</v>
      </c>
      <c r="AT28" s="459"/>
      <c r="AU28" s="459"/>
      <c r="AV28" s="459"/>
      <c r="AW28" s="459"/>
      <c r="AX28" s="460"/>
      <c r="AY28" s="580" t="s">
        <v>186</v>
      </c>
      <c r="AZ28" s="581"/>
      <c r="BA28" s="581"/>
      <c r="BB28" s="582"/>
      <c r="BC28" s="367" t="s">
        <v>50</v>
      </c>
      <c r="BD28" s="368"/>
      <c r="BE28" s="368"/>
      <c r="BF28" s="368"/>
      <c r="BG28" s="368"/>
      <c r="BH28" s="368"/>
      <c r="BI28" s="368"/>
      <c r="BJ28" s="368"/>
      <c r="BK28" s="368"/>
      <c r="BL28" s="368"/>
      <c r="BM28" s="369"/>
      <c r="BN28" s="370">
        <v>2451407</v>
      </c>
      <c r="BO28" s="371"/>
      <c r="BP28" s="371"/>
      <c r="BQ28" s="371"/>
      <c r="BR28" s="371"/>
      <c r="BS28" s="371"/>
      <c r="BT28" s="371"/>
      <c r="BU28" s="372"/>
      <c r="BV28" s="370">
        <v>1151373</v>
      </c>
      <c r="BW28" s="371"/>
      <c r="BX28" s="371"/>
      <c r="BY28" s="371"/>
      <c r="BZ28" s="371"/>
      <c r="CA28" s="371"/>
      <c r="CB28" s="371"/>
      <c r="CC28" s="372"/>
      <c r="CD28" s="194"/>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53"/>
      <c r="C29" s="554"/>
      <c r="D29" s="555"/>
      <c r="E29" s="457" t="s">
        <v>187</v>
      </c>
      <c r="F29" s="431"/>
      <c r="G29" s="431"/>
      <c r="H29" s="431"/>
      <c r="I29" s="431"/>
      <c r="J29" s="431"/>
      <c r="K29" s="432"/>
      <c r="L29" s="458">
        <v>14</v>
      </c>
      <c r="M29" s="459"/>
      <c r="N29" s="459"/>
      <c r="O29" s="459"/>
      <c r="P29" s="501"/>
      <c r="Q29" s="458">
        <v>5200</v>
      </c>
      <c r="R29" s="459"/>
      <c r="S29" s="459"/>
      <c r="T29" s="459"/>
      <c r="U29" s="459"/>
      <c r="V29" s="501"/>
      <c r="W29" s="567"/>
      <c r="X29" s="568"/>
      <c r="Y29" s="569"/>
      <c r="Z29" s="457" t="s">
        <v>188</v>
      </c>
      <c r="AA29" s="431"/>
      <c r="AB29" s="431"/>
      <c r="AC29" s="431"/>
      <c r="AD29" s="431"/>
      <c r="AE29" s="431"/>
      <c r="AF29" s="431"/>
      <c r="AG29" s="432"/>
      <c r="AH29" s="458">
        <v>485</v>
      </c>
      <c r="AI29" s="459"/>
      <c r="AJ29" s="459"/>
      <c r="AK29" s="459"/>
      <c r="AL29" s="501"/>
      <c r="AM29" s="458">
        <v>1496301</v>
      </c>
      <c r="AN29" s="459"/>
      <c r="AO29" s="459"/>
      <c r="AP29" s="459"/>
      <c r="AQ29" s="459"/>
      <c r="AR29" s="501"/>
      <c r="AS29" s="458">
        <v>3085</v>
      </c>
      <c r="AT29" s="459"/>
      <c r="AU29" s="459"/>
      <c r="AV29" s="459"/>
      <c r="AW29" s="459"/>
      <c r="AX29" s="460"/>
      <c r="AY29" s="583"/>
      <c r="AZ29" s="584"/>
      <c r="BA29" s="584"/>
      <c r="BB29" s="585"/>
      <c r="BC29" s="435" t="s">
        <v>189</v>
      </c>
      <c r="BD29" s="436"/>
      <c r="BE29" s="436"/>
      <c r="BF29" s="436"/>
      <c r="BG29" s="436"/>
      <c r="BH29" s="436"/>
      <c r="BI29" s="436"/>
      <c r="BJ29" s="436"/>
      <c r="BK29" s="436"/>
      <c r="BL29" s="436"/>
      <c r="BM29" s="437"/>
      <c r="BN29" s="438">
        <v>705879</v>
      </c>
      <c r="BO29" s="439"/>
      <c r="BP29" s="439"/>
      <c r="BQ29" s="439"/>
      <c r="BR29" s="439"/>
      <c r="BS29" s="439"/>
      <c r="BT29" s="439"/>
      <c r="BU29" s="440"/>
      <c r="BV29" s="438">
        <v>812868</v>
      </c>
      <c r="BW29" s="439"/>
      <c r="BX29" s="439"/>
      <c r="BY29" s="439"/>
      <c r="BZ29" s="439"/>
      <c r="CA29" s="439"/>
      <c r="CB29" s="439"/>
      <c r="CC29" s="440"/>
      <c r="CD29" s="196"/>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56"/>
      <c r="C30" s="557"/>
      <c r="D30" s="558"/>
      <c r="E30" s="461"/>
      <c r="F30" s="462"/>
      <c r="G30" s="462"/>
      <c r="H30" s="462"/>
      <c r="I30" s="462"/>
      <c r="J30" s="462"/>
      <c r="K30" s="463"/>
      <c r="L30" s="590"/>
      <c r="M30" s="591"/>
      <c r="N30" s="591"/>
      <c r="O30" s="591"/>
      <c r="P30" s="592"/>
      <c r="Q30" s="590"/>
      <c r="R30" s="591"/>
      <c r="S30" s="591"/>
      <c r="T30" s="591"/>
      <c r="U30" s="591"/>
      <c r="V30" s="592"/>
      <c r="W30" s="593" t="s">
        <v>190</v>
      </c>
      <c r="X30" s="594"/>
      <c r="Y30" s="594"/>
      <c r="Z30" s="594"/>
      <c r="AA30" s="594"/>
      <c r="AB30" s="594"/>
      <c r="AC30" s="594"/>
      <c r="AD30" s="594"/>
      <c r="AE30" s="594"/>
      <c r="AF30" s="594"/>
      <c r="AG30" s="595"/>
      <c r="AH30" s="526">
        <v>101.1</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52</v>
      </c>
      <c r="BD30" s="545"/>
      <c r="BE30" s="545"/>
      <c r="BF30" s="545"/>
      <c r="BG30" s="545"/>
      <c r="BH30" s="545"/>
      <c r="BI30" s="545"/>
      <c r="BJ30" s="545"/>
      <c r="BK30" s="545"/>
      <c r="BL30" s="545"/>
      <c r="BM30" s="546"/>
      <c r="BN30" s="547">
        <v>950271</v>
      </c>
      <c r="BO30" s="548"/>
      <c r="BP30" s="548"/>
      <c r="BQ30" s="548"/>
      <c r="BR30" s="548"/>
      <c r="BS30" s="548"/>
      <c r="BT30" s="548"/>
      <c r="BU30" s="549"/>
      <c r="BV30" s="547">
        <v>833807</v>
      </c>
      <c r="BW30" s="548"/>
      <c r="BX30" s="548"/>
      <c r="BY30" s="548"/>
      <c r="BZ30" s="548"/>
      <c r="CA30" s="548"/>
      <c r="CB30" s="548"/>
      <c r="CC30" s="54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89" t="s">
        <v>191</v>
      </c>
      <c r="D32" s="589"/>
      <c r="E32" s="589"/>
      <c r="F32" s="589"/>
      <c r="G32" s="589"/>
      <c r="H32" s="589"/>
      <c r="I32" s="589"/>
      <c r="J32" s="589"/>
      <c r="K32" s="589"/>
      <c r="L32" s="589"/>
      <c r="M32" s="589"/>
      <c r="N32" s="589"/>
      <c r="O32" s="589"/>
      <c r="P32" s="589"/>
      <c r="Q32" s="589"/>
      <c r="R32" s="589"/>
      <c r="S32" s="589"/>
      <c r="U32" s="442" t="s">
        <v>192</v>
      </c>
      <c r="V32" s="442"/>
      <c r="W32" s="442"/>
      <c r="X32" s="442"/>
      <c r="Y32" s="442"/>
      <c r="Z32" s="442"/>
      <c r="AA32" s="442"/>
      <c r="AB32" s="442"/>
      <c r="AC32" s="442"/>
      <c r="AD32" s="442"/>
      <c r="AE32" s="442"/>
      <c r="AF32" s="442"/>
      <c r="AG32" s="442"/>
      <c r="AH32" s="442"/>
      <c r="AI32" s="442"/>
      <c r="AJ32" s="442"/>
      <c r="AK32" s="442"/>
      <c r="AM32" s="442" t="s">
        <v>193</v>
      </c>
      <c r="AN32" s="442"/>
      <c r="AO32" s="442"/>
      <c r="AP32" s="442"/>
      <c r="AQ32" s="442"/>
      <c r="AR32" s="442"/>
      <c r="AS32" s="442"/>
      <c r="AT32" s="442"/>
      <c r="AU32" s="442"/>
      <c r="AV32" s="442"/>
      <c r="AW32" s="442"/>
      <c r="AX32" s="442"/>
      <c r="AY32" s="442"/>
      <c r="AZ32" s="442"/>
      <c r="BA32" s="442"/>
      <c r="BB32" s="442"/>
      <c r="BC32" s="442"/>
      <c r="BE32" s="442" t="s">
        <v>194</v>
      </c>
      <c r="BF32" s="442"/>
      <c r="BG32" s="442"/>
      <c r="BH32" s="442"/>
      <c r="BI32" s="442"/>
      <c r="BJ32" s="442"/>
      <c r="BK32" s="442"/>
      <c r="BL32" s="442"/>
      <c r="BM32" s="442"/>
      <c r="BN32" s="442"/>
      <c r="BO32" s="442"/>
      <c r="BP32" s="442"/>
      <c r="BQ32" s="442"/>
      <c r="BR32" s="442"/>
      <c r="BS32" s="442"/>
      <c r="BT32" s="442"/>
      <c r="BU32" s="442"/>
      <c r="BW32" s="442" t="s">
        <v>195</v>
      </c>
      <c r="BX32" s="442"/>
      <c r="BY32" s="442"/>
      <c r="BZ32" s="442"/>
      <c r="CA32" s="442"/>
      <c r="CB32" s="442"/>
      <c r="CC32" s="442"/>
      <c r="CD32" s="442"/>
      <c r="CE32" s="442"/>
      <c r="CF32" s="442"/>
      <c r="CG32" s="442"/>
      <c r="CH32" s="442"/>
      <c r="CI32" s="442"/>
      <c r="CJ32" s="442"/>
      <c r="CK32" s="442"/>
      <c r="CL32" s="442"/>
      <c r="CM32" s="442"/>
      <c r="CO32" s="442" t="s">
        <v>196</v>
      </c>
      <c r="CP32" s="442"/>
      <c r="CQ32" s="442"/>
      <c r="CR32" s="442"/>
      <c r="CS32" s="442"/>
      <c r="CT32" s="442"/>
      <c r="CU32" s="442"/>
      <c r="CV32" s="442"/>
      <c r="CW32" s="442"/>
      <c r="CX32" s="442"/>
      <c r="CY32" s="442"/>
      <c r="CZ32" s="442"/>
      <c r="DA32" s="442"/>
      <c r="DB32" s="442"/>
      <c r="DC32" s="442"/>
      <c r="DD32" s="442"/>
      <c r="DE32" s="442"/>
      <c r="DI32" s="204"/>
    </row>
    <row r="33" spans="1:113" ht="13.5" customHeight="1" x14ac:dyDescent="0.15">
      <c r="A33" s="181"/>
      <c r="B33" s="205"/>
      <c r="C33" s="425" t="s">
        <v>197</v>
      </c>
      <c r="D33" s="425"/>
      <c r="E33" s="396" t="s">
        <v>198</v>
      </c>
      <c r="F33" s="396"/>
      <c r="G33" s="396"/>
      <c r="H33" s="396"/>
      <c r="I33" s="396"/>
      <c r="J33" s="396"/>
      <c r="K33" s="396"/>
      <c r="L33" s="396"/>
      <c r="M33" s="396"/>
      <c r="N33" s="396"/>
      <c r="O33" s="396"/>
      <c r="P33" s="396"/>
      <c r="Q33" s="396"/>
      <c r="R33" s="396"/>
      <c r="S33" s="396"/>
      <c r="T33" s="206"/>
      <c r="U33" s="425" t="s">
        <v>199</v>
      </c>
      <c r="V33" s="425"/>
      <c r="W33" s="396" t="s">
        <v>198</v>
      </c>
      <c r="X33" s="396"/>
      <c r="Y33" s="396"/>
      <c r="Z33" s="396"/>
      <c r="AA33" s="396"/>
      <c r="AB33" s="396"/>
      <c r="AC33" s="396"/>
      <c r="AD33" s="396"/>
      <c r="AE33" s="396"/>
      <c r="AF33" s="396"/>
      <c r="AG33" s="396"/>
      <c r="AH33" s="396"/>
      <c r="AI33" s="396"/>
      <c r="AJ33" s="396"/>
      <c r="AK33" s="396"/>
      <c r="AL33" s="206"/>
      <c r="AM33" s="425" t="s">
        <v>197</v>
      </c>
      <c r="AN33" s="425"/>
      <c r="AO33" s="396" t="s">
        <v>198</v>
      </c>
      <c r="AP33" s="396"/>
      <c r="AQ33" s="396"/>
      <c r="AR33" s="396"/>
      <c r="AS33" s="396"/>
      <c r="AT33" s="396"/>
      <c r="AU33" s="396"/>
      <c r="AV33" s="396"/>
      <c r="AW33" s="396"/>
      <c r="AX33" s="396"/>
      <c r="AY33" s="396"/>
      <c r="AZ33" s="396"/>
      <c r="BA33" s="396"/>
      <c r="BB33" s="396"/>
      <c r="BC33" s="396"/>
      <c r="BD33" s="207"/>
      <c r="BE33" s="396" t="s">
        <v>200</v>
      </c>
      <c r="BF33" s="396"/>
      <c r="BG33" s="396" t="s">
        <v>201</v>
      </c>
      <c r="BH33" s="396"/>
      <c r="BI33" s="396"/>
      <c r="BJ33" s="396"/>
      <c r="BK33" s="396"/>
      <c r="BL33" s="396"/>
      <c r="BM33" s="396"/>
      <c r="BN33" s="396"/>
      <c r="BO33" s="396"/>
      <c r="BP33" s="396"/>
      <c r="BQ33" s="396"/>
      <c r="BR33" s="396"/>
      <c r="BS33" s="396"/>
      <c r="BT33" s="396"/>
      <c r="BU33" s="396"/>
      <c r="BV33" s="207"/>
      <c r="BW33" s="425" t="s">
        <v>200</v>
      </c>
      <c r="BX33" s="425"/>
      <c r="BY33" s="396" t="s">
        <v>202</v>
      </c>
      <c r="BZ33" s="396"/>
      <c r="CA33" s="396"/>
      <c r="CB33" s="396"/>
      <c r="CC33" s="396"/>
      <c r="CD33" s="396"/>
      <c r="CE33" s="396"/>
      <c r="CF33" s="396"/>
      <c r="CG33" s="396"/>
      <c r="CH33" s="396"/>
      <c r="CI33" s="396"/>
      <c r="CJ33" s="396"/>
      <c r="CK33" s="396"/>
      <c r="CL33" s="396"/>
      <c r="CM33" s="396"/>
      <c r="CN33" s="206"/>
      <c r="CO33" s="425" t="s">
        <v>197</v>
      </c>
      <c r="CP33" s="425"/>
      <c r="CQ33" s="396" t="s">
        <v>203</v>
      </c>
      <c r="CR33" s="396"/>
      <c r="CS33" s="396"/>
      <c r="CT33" s="396"/>
      <c r="CU33" s="396"/>
      <c r="CV33" s="396"/>
      <c r="CW33" s="396"/>
      <c r="CX33" s="396"/>
      <c r="CY33" s="396"/>
      <c r="CZ33" s="396"/>
      <c r="DA33" s="396"/>
      <c r="DB33" s="396"/>
      <c r="DC33" s="396"/>
      <c r="DD33" s="396"/>
      <c r="DE33" s="396"/>
      <c r="DF33" s="206"/>
      <c r="DG33" s="596" t="s">
        <v>204</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奈良県広域消防組合</v>
      </c>
      <c r="BZ34" s="598"/>
      <c r="CA34" s="598"/>
      <c r="CB34" s="598"/>
      <c r="CC34" s="598"/>
      <c r="CD34" s="598"/>
      <c r="CE34" s="598"/>
      <c r="CF34" s="598"/>
      <c r="CG34" s="598"/>
      <c r="CH34" s="598"/>
      <c r="CI34" s="598"/>
      <c r="CJ34" s="598"/>
      <c r="CK34" s="598"/>
      <c r="CL34" s="598"/>
      <c r="CM34" s="598"/>
      <c r="CN34" s="181"/>
      <c r="CO34" s="597">
        <f>IF(CQ34="","",MAX(C34:D43,U34:V43,AM34:AN43,BE34:BF43,BW34:BX43)+1)</f>
        <v>14</v>
      </c>
      <c r="CP34" s="597"/>
      <c r="CQ34" s="598" t="str">
        <f>IF('各会計、関係団体の財政状況及び健全化判断比率'!BS7="","",'各会計、関係団体の財政状況及び健全化判断比率'!BS7)</f>
        <v>天理市開発公社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土地区画整理事業特別会計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奈良県市町村総合事務組合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奈良広域水質検査センター組合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奈良県住宅新築資金等貸付金回収管理組合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奈良県後期高齢者医療広域連合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山辺・県北西部広域環境衛生組合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205</v>
      </c>
      <c r="E46" s="600" t="s">
        <v>206</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207</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208</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209</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210</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211</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212</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213</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VGgWbtF35gUOUf07wgX8a35QEvlbeByPBjWlNNZjAkyub0FIQwa3Rfzsk94PbGyF5pIHyolicFDhPY5CHbXtLA==" saltValue="l2CioBvgXDKtCt2hZdJ94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214</v>
      </c>
      <c r="DI1" s="603"/>
      <c r="DJ1" s="603"/>
      <c r="DK1" s="603"/>
      <c r="DL1" s="603"/>
      <c r="DM1" s="603"/>
      <c r="DN1" s="604"/>
      <c r="DO1" s="214"/>
      <c r="DP1" s="602" t="s">
        <v>215</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217</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218</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219</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220</v>
      </c>
      <c r="S4" s="606"/>
      <c r="T4" s="606"/>
      <c r="U4" s="606"/>
      <c r="V4" s="606"/>
      <c r="W4" s="606"/>
      <c r="X4" s="606"/>
      <c r="Y4" s="607"/>
      <c r="Z4" s="605" t="s">
        <v>221</v>
      </c>
      <c r="AA4" s="606"/>
      <c r="AB4" s="606"/>
      <c r="AC4" s="607"/>
      <c r="AD4" s="605" t="s">
        <v>222</v>
      </c>
      <c r="AE4" s="606"/>
      <c r="AF4" s="606"/>
      <c r="AG4" s="606"/>
      <c r="AH4" s="606"/>
      <c r="AI4" s="606"/>
      <c r="AJ4" s="606"/>
      <c r="AK4" s="607"/>
      <c r="AL4" s="605" t="s">
        <v>221</v>
      </c>
      <c r="AM4" s="606"/>
      <c r="AN4" s="606"/>
      <c r="AO4" s="607"/>
      <c r="AP4" s="608" t="s">
        <v>223</v>
      </c>
      <c r="AQ4" s="608"/>
      <c r="AR4" s="608"/>
      <c r="AS4" s="608"/>
      <c r="AT4" s="608"/>
      <c r="AU4" s="608"/>
      <c r="AV4" s="608"/>
      <c r="AW4" s="608"/>
      <c r="AX4" s="608"/>
      <c r="AY4" s="608"/>
      <c r="AZ4" s="608"/>
      <c r="BA4" s="608"/>
      <c r="BB4" s="608"/>
      <c r="BC4" s="608"/>
      <c r="BD4" s="608"/>
      <c r="BE4" s="608"/>
      <c r="BF4" s="608"/>
      <c r="BG4" s="608" t="s">
        <v>224</v>
      </c>
      <c r="BH4" s="608"/>
      <c r="BI4" s="608"/>
      <c r="BJ4" s="608"/>
      <c r="BK4" s="608"/>
      <c r="BL4" s="608"/>
      <c r="BM4" s="608"/>
      <c r="BN4" s="608"/>
      <c r="BO4" s="608" t="s">
        <v>221</v>
      </c>
      <c r="BP4" s="608"/>
      <c r="BQ4" s="608"/>
      <c r="BR4" s="608"/>
      <c r="BS4" s="608" t="s">
        <v>225</v>
      </c>
      <c r="BT4" s="608"/>
      <c r="BU4" s="608"/>
      <c r="BV4" s="608"/>
      <c r="BW4" s="608"/>
      <c r="BX4" s="608"/>
      <c r="BY4" s="608"/>
      <c r="BZ4" s="608"/>
      <c r="CA4" s="608"/>
      <c r="CB4" s="608"/>
      <c r="CD4" s="605" t="s">
        <v>226</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227</v>
      </c>
      <c r="C5" s="610"/>
      <c r="D5" s="610"/>
      <c r="E5" s="610"/>
      <c r="F5" s="610"/>
      <c r="G5" s="610"/>
      <c r="H5" s="610"/>
      <c r="I5" s="610"/>
      <c r="J5" s="610"/>
      <c r="K5" s="610"/>
      <c r="L5" s="610"/>
      <c r="M5" s="610"/>
      <c r="N5" s="610"/>
      <c r="O5" s="610"/>
      <c r="P5" s="610"/>
      <c r="Q5" s="611"/>
      <c r="R5" s="612">
        <v>8196133</v>
      </c>
      <c r="S5" s="613"/>
      <c r="T5" s="613"/>
      <c r="U5" s="613"/>
      <c r="V5" s="613"/>
      <c r="W5" s="613"/>
      <c r="X5" s="613"/>
      <c r="Y5" s="614"/>
      <c r="Z5" s="615">
        <v>27.8</v>
      </c>
      <c r="AA5" s="615"/>
      <c r="AB5" s="615"/>
      <c r="AC5" s="615"/>
      <c r="AD5" s="616">
        <v>7670496</v>
      </c>
      <c r="AE5" s="616"/>
      <c r="AF5" s="616"/>
      <c r="AG5" s="616"/>
      <c r="AH5" s="616"/>
      <c r="AI5" s="616"/>
      <c r="AJ5" s="616"/>
      <c r="AK5" s="616"/>
      <c r="AL5" s="617">
        <v>49.7</v>
      </c>
      <c r="AM5" s="618"/>
      <c r="AN5" s="618"/>
      <c r="AO5" s="619"/>
      <c r="AP5" s="609" t="s">
        <v>228</v>
      </c>
      <c r="AQ5" s="610"/>
      <c r="AR5" s="610"/>
      <c r="AS5" s="610"/>
      <c r="AT5" s="610"/>
      <c r="AU5" s="610"/>
      <c r="AV5" s="610"/>
      <c r="AW5" s="610"/>
      <c r="AX5" s="610"/>
      <c r="AY5" s="610"/>
      <c r="AZ5" s="610"/>
      <c r="BA5" s="610"/>
      <c r="BB5" s="610"/>
      <c r="BC5" s="610"/>
      <c r="BD5" s="610"/>
      <c r="BE5" s="610"/>
      <c r="BF5" s="611"/>
      <c r="BG5" s="623">
        <v>7670496</v>
      </c>
      <c r="BH5" s="624"/>
      <c r="BI5" s="624"/>
      <c r="BJ5" s="624"/>
      <c r="BK5" s="624"/>
      <c r="BL5" s="624"/>
      <c r="BM5" s="624"/>
      <c r="BN5" s="625"/>
      <c r="BO5" s="626">
        <v>93.6</v>
      </c>
      <c r="BP5" s="626"/>
      <c r="BQ5" s="626"/>
      <c r="BR5" s="626"/>
      <c r="BS5" s="627">
        <v>137602</v>
      </c>
      <c r="BT5" s="627"/>
      <c r="BU5" s="627"/>
      <c r="BV5" s="627"/>
      <c r="BW5" s="627"/>
      <c r="BX5" s="627"/>
      <c r="BY5" s="627"/>
      <c r="BZ5" s="627"/>
      <c r="CA5" s="627"/>
      <c r="CB5" s="631"/>
      <c r="CD5" s="605" t="s">
        <v>223</v>
      </c>
      <c r="CE5" s="606"/>
      <c r="CF5" s="606"/>
      <c r="CG5" s="606"/>
      <c r="CH5" s="606"/>
      <c r="CI5" s="606"/>
      <c r="CJ5" s="606"/>
      <c r="CK5" s="606"/>
      <c r="CL5" s="606"/>
      <c r="CM5" s="606"/>
      <c r="CN5" s="606"/>
      <c r="CO5" s="606"/>
      <c r="CP5" s="606"/>
      <c r="CQ5" s="607"/>
      <c r="CR5" s="605" t="s">
        <v>229</v>
      </c>
      <c r="CS5" s="606"/>
      <c r="CT5" s="606"/>
      <c r="CU5" s="606"/>
      <c r="CV5" s="606"/>
      <c r="CW5" s="606"/>
      <c r="CX5" s="606"/>
      <c r="CY5" s="607"/>
      <c r="CZ5" s="605" t="s">
        <v>221</v>
      </c>
      <c r="DA5" s="606"/>
      <c r="DB5" s="606"/>
      <c r="DC5" s="607"/>
      <c r="DD5" s="605" t="s">
        <v>230</v>
      </c>
      <c r="DE5" s="606"/>
      <c r="DF5" s="606"/>
      <c r="DG5" s="606"/>
      <c r="DH5" s="606"/>
      <c r="DI5" s="606"/>
      <c r="DJ5" s="606"/>
      <c r="DK5" s="606"/>
      <c r="DL5" s="606"/>
      <c r="DM5" s="606"/>
      <c r="DN5" s="606"/>
      <c r="DO5" s="606"/>
      <c r="DP5" s="607"/>
      <c r="DQ5" s="605" t="s">
        <v>231</v>
      </c>
      <c r="DR5" s="606"/>
      <c r="DS5" s="606"/>
      <c r="DT5" s="606"/>
      <c r="DU5" s="606"/>
      <c r="DV5" s="606"/>
      <c r="DW5" s="606"/>
      <c r="DX5" s="606"/>
      <c r="DY5" s="606"/>
      <c r="DZ5" s="606"/>
      <c r="EA5" s="606"/>
      <c r="EB5" s="606"/>
      <c r="EC5" s="607"/>
    </row>
    <row r="6" spans="2:143" ht="11.25" customHeight="1" x14ac:dyDescent="0.15">
      <c r="B6" s="620" t="s">
        <v>232</v>
      </c>
      <c r="C6" s="621"/>
      <c r="D6" s="621"/>
      <c r="E6" s="621"/>
      <c r="F6" s="621"/>
      <c r="G6" s="621"/>
      <c r="H6" s="621"/>
      <c r="I6" s="621"/>
      <c r="J6" s="621"/>
      <c r="K6" s="621"/>
      <c r="L6" s="621"/>
      <c r="M6" s="621"/>
      <c r="N6" s="621"/>
      <c r="O6" s="621"/>
      <c r="P6" s="621"/>
      <c r="Q6" s="622"/>
      <c r="R6" s="623">
        <v>167373</v>
      </c>
      <c r="S6" s="624"/>
      <c r="T6" s="624"/>
      <c r="U6" s="624"/>
      <c r="V6" s="624"/>
      <c r="W6" s="624"/>
      <c r="X6" s="624"/>
      <c r="Y6" s="625"/>
      <c r="Z6" s="626">
        <v>0.6</v>
      </c>
      <c r="AA6" s="626"/>
      <c r="AB6" s="626"/>
      <c r="AC6" s="626"/>
      <c r="AD6" s="627">
        <v>167373</v>
      </c>
      <c r="AE6" s="627"/>
      <c r="AF6" s="627"/>
      <c r="AG6" s="627"/>
      <c r="AH6" s="627"/>
      <c r="AI6" s="627"/>
      <c r="AJ6" s="627"/>
      <c r="AK6" s="627"/>
      <c r="AL6" s="628">
        <v>1.1000000000000001</v>
      </c>
      <c r="AM6" s="629"/>
      <c r="AN6" s="629"/>
      <c r="AO6" s="630"/>
      <c r="AP6" s="620" t="s">
        <v>233</v>
      </c>
      <c r="AQ6" s="621"/>
      <c r="AR6" s="621"/>
      <c r="AS6" s="621"/>
      <c r="AT6" s="621"/>
      <c r="AU6" s="621"/>
      <c r="AV6" s="621"/>
      <c r="AW6" s="621"/>
      <c r="AX6" s="621"/>
      <c r="AY6" s="621"/>
      <c r="AZ6" s="621"/>
      <c r="BA6" s="621"/>
      <c r="BB6" s="621"/>
      <c r="BC6" s="621"/>
      <c r="BD6" s="621"/>
      <c r="BE6" s="621"/>
      <c r="BF6" s="622"/>
      <c r="BG6" s="623">
        <v>7670496</v>
      </c>
      <c r="BH6" s="624"/>
      <c r="BI6" s="624"/>
      <c r="BJ6" s="624"/>
      <c r="BK6" s="624"/>
      <c r="BL6" s="624"/>
      <c r="BM6" s="624"/>
      <c r="BN6" s="625"/>
      <c r="BO6" s="626">
        <v>93.6</v>
      </c>
      <c r="BP6" s="626"/>
      <c r="BQ6" s="626"/>
      <c r="BR6" s="626"/>
      <c r="BS6" s="627">
        <v>137602</v>
      </c>
      <c r="BT6" s="627"/>
      <c r="BU6" s="627"/>
      <c r="BV6" s="627"/>
      <c r="BW6" s="627"/>
      <c r="BX6" s="627"/>
      <c r="BY6" s="627"/>
      <c r="BZ6" s="627"/>
      <c r="CA6" s="627"/>
      <c r="CB6" s="631"/>
      <c r="CD6" s="609" t="s">
        <v>234</v>
      </c>
      <c r="CE6" s="610"/>
      <c r="CF6" s="610"/>
      <c r="CG6" s="610"/>
      <c r="CH6" s="610"/>
      <c r="CI6" s="610"/>
      <c r="CJ6" s="610"/>
      <c r="CK6" s="610"/>
      <c r="CL6" s="610"/>
      <c r="CM6" s="610"/>
      <c r="CN6" s="610"/>
      <c r="CO6" s="610"/>
      <c r="CP6" s="610"/>
      <c r="CQ6" s="611"/>
      <c r="CR6" s="623">
        <v>223604</v>
      </c>
      <c r="CS6" s="624"/>
      <c r="CT6" s="624"/>
      <c r="CU6" s="624"/>
      <c r="CV6" s="624"/>
      <c r="CW6" s="624"/>
      <c r="CX6" s="624"/>
      <c r="CY6" s="625"/>
      <c r="CZ6" s="617">
        <v>0.8</v>
      </c>
      <c r="DA6" s="618"/>
      <c r="DB6" s="618"/>
      <c r="DC6" s="634"/>
      <c r="DD6" s="632" t="s">
        <v>235</v>
      </c>
      <c r="DE6" s="624"/>
      <c r="DF6" s="624"/>
      <c r="DG6" s="624"/>
      <c r="DH6" s="624"/>
      <c r="DI6" s="624"/>
      <c r="DJ6" s="624"/>
      <c r="DK6" s="624"/>
      <c r="DL6" s="624"/>
      <c r="DM6" s="624"/>
      <c r="DN6" s="624"/>
      <c r="DO6" s="624"/>
      <c r="DP6" s="625"/>
      <c r="DQ6" s="632">
        <v>223604</v>
      </c>
      <c r="DR6" s="624"/>
      <c r="DS6" s="624"/>
      <c r="DT6" s="624"/>
      <c r="DU6" s="624"/>
      <c r="DV6" s="624"/>
      <c r="DW6" s="624"/>
      <c r="DX6" s="624"/>
      <c r="DY6" s="624"/>
      <c r="DZ6" s="624"/>
      <c r="EA6" s="624"/>
      <c r="EB6" s="624"/>
      <c r="EC6" s="633"/>
    </row>
    <row r="7" spans="2:143" ht="11.25" customHeight="1" x14ac:dyDescent="0.15">
      <c r="B7" s="620" t="s">
        <v>236</v>
      </c>
      <c r="C7" s="621"/>
      <c r="D7" s="621"/>
      <c r="E7" s="621"/>
      <c r="F7" s="621"/>
      <c r="G7" s="621"/>
      <c r="H7" s="621"/>
      <c r="I7" s="621"/>
      <c r="J7" s="621"/>
      <c r="K7" s="621"/>
      <c r="L7" s="621"/>
      <c r="M7" s="621"/>
      <c r="N7" s="621"/>
      <c r="O7" s="621"/>
      <c r="P7" s="621"/>
      <c r="Q7" s="622"/>
      <c r="R7" s="623">
        <v>3585</v>
      </c>
      <c r="S7" s="624"/>
      <c r="T7" s="624"/>
      <c r="U7" s="624"/>
      <c r="V7" s="624"/>
      <c r="W7" s="624"/>
      <c r="X7" s="624"/>
      <c r="Y7" s="625"/>
      <c r="Z7" s="626">
        <v>0</v>
      </c>
      <c r="AA7" s="626"/>
      <c r="AB7" s="626"/>
      <c r="AC7" s="626"/>
      <c r="AD7" s="627">
        <v>3585</v>
      </c>
      <c r="AE7" s="627"/>
      <c r="AF7" s="627"/>
      <c r="AG7" s="627"/>
      <c r="AH7" s="627"/>
      <c r="AI7" s="627"/>
      <c r="AJ7" s="627"/>
      <c r="AK7" s="627"/>
      <c r="AL7" s="628">
        <v>0</v>
      </c>
      <c r="AM7" s="629"/>
      <c r="AN7" s="629"/>
      <c r="AO7" s="630"/>
      <c r="AP7" s="620" t="s">
        <v>237</v>
      </c>
      <c r="AQ7" s="621"/>
      <c r="AR7" s="621"/>
      <c r="AS7" s="621"/>
      <c r="AT7" s="621"/>
      <c r="AU7" s="621"/>
      <c r="AV7" s="621"/>
      <c r="AW7" s="621"/>
      <c r="AX7" s="621"/>
      <c r="AY7" s="621"/>
      <c r="AZ7" s="621"/>
      <c r="BA7" s="621"/>
      <c r="BB7" s="621"/>
      <c r="BC7" s="621"/>
      <c r="BD7" s="621"/>
      <c r="BE7" s="621"/>
      <c r="BF7" s="622"/>
      <c r="BG7" s="623">
        <v>3348185</v>
      </c>
      <c r="BH7" s="624"/>
      <c r="BI7" s="624"/>
      <c r="BJ7" s="624"/>
      <c r="BK7" s="624"/>
      <c r="BL7" s="624"/>
      <c r="BM7" s="624"/>
      <c r="BN7" s="625"/>
      <c r="BO7" s="626">
        <v>40.9</v>
      </c>
      <c r="BP7" s="626"/>
      <c r="BQ7" s="626"/>
      <c r="BR7" s="626"/>
      <c r="BS7" s="627">
        <v>137602</v>
      </c>
      <c r="BT7" s="627"/>
      <c r="BU7" s="627"/>
      <c r="BV7" s="627"/>
      <c r="BW7" s="627"/>
      <c r="BX7" s="627"/>
      <c r="BY7" s="627"/>
      <c r="BZ7" s="627"/>
      <c r="CA7" s="627"/>
      <c r="CB7" s="631"/>
      <c r="CD7" s="620" t="s">
        <v>238</v>
      </c>
      <c r="CE7" s="621"/>
      <c r="CF7" s="621"/>
      <c r="CG7" s="621"/>
      <c r="CH7" s="621"/>
      <c r="CI7" s="621"/>
      <c r="CJ7" s="621"/>
      <c r="CK7" s="621"/>
      <c r="CL7" s="621"/>
      <c r="CM7" s="621"/>
      <c r="CN7" s="621"/>
      <c r="CO7" s="621"/>
      <c r="CP7" s="621"/>
      <c r="CQ7" s="622"/>
      <c r="CR7" s="623">
        <v>2802305</v>
      </c>
      <c r="CS7" s="624"/>
      <c r="CT7" s="624"/>
      <c r="CU7" s="624"/>
      <c r="CV7" s="624"/>
      <c r="CW7" s="624"/>
      <c r="CX7" s="624"/>
      <c r="CY7" s="625"/>
      <c r="CZ7" s="626">
        <v>10.1</v>
      </c>
      <c r="DA7" s="626"/>
      <c r="DB7" s="626"/>
      <c r="DC7" s="626"/>
      <c r="DD7" s="632">
        <v>14584</v>
      </c>
      <c r="DE7" s="624"/>
      <c r="DF7" s="624"/>
      <c r="DG7" s="624"/>
      <c r="DH7" s="624"/>
      <c r="DI7" s="624"/>
      <c r="DJ7" s="624"/>
      <c r="DK7" s="624"/>
      <c r="DL7" s="624"/>
      <c r="DM7" s="624"/>
      <c r="DN7" s="624"/>
      <c r="DO7" s="624"/>
      <c r="DP7" s="625"/>
      <c r="DQ7" s="632">
        <v>2121192</v>
      </c>
      <c r="DR7" s="624"/>
      <c r="DS7" s="624"/>
      <c r="DT7" s="624"/>
      <c r="DU7" s="624"/>
      <c r="DV7" s="624"/>
      <c r="DW7" s="624"/>
      <c r="DX7" s="624"/>
      <c r="DY7" s="624"/>
      <c r="DZ7" s="624"/>
      <c r="EA7" s="624"/>
      <c r="EB7" s="624"/>
      <c r="EC7" s="633"/>
    </row>
    <row r="8" spans="2:143" ht="11.25" customHeight="1" x14ac:dyDescent="0.15">
      <c r="B8" s="620" t="s">
        <v>239</v>
      </c>
      <c r="C8" s="621"/>
      <c r="D8" s="621"/>
      <c r="E8" s="621"/>
      <c r="F8" s="621"/>
      <c r="G8" s="621"/>
      <c r="H8" s="621"/>
      <c r="I8" s="621"/>
      <c r="J8" s="621"/>
      <c r="K8" s="621"/>
      <c r="L8" s="621"/>
      <c r="M8" s="621"/>
      <c r="N8" s="621"/>
      <c r="O8" s="621"/>
      <c r="P8" s="621"/>
      <c r="Q8" s="622"/>
      <c r="R8" s="623">
        <v>76067</v>
      </c>
      <c r="S8" s="624"/>
      <c r="T8" s="624"/>
      <c r="U8" s="624"/>
      <c r="V8" s="624"/>
      <c r="W8" s="624"/>
      <c r="X8" s="624"/>
      <c r="Y8" s="625"/>
      <c r="Z8" s="626">
        <v>0.3</v>
      </c>
      <c r="AA8" s="626"/>
      <c r="AB8" s="626"/>
      <c r="AC8" s="626"/>
      <c r="AD8" s="627">
        <v>76067</v>
      </c>
      <c r="AE8" s="627"/>
      <c r="AF8" s="627"/>
      <c r="AG8" s="627"/>
      <c r="AH8" s="627"/>
      <c r="AI8" s="627"/>
      <c r="AJ8" s="627"/>
      <c r="AK8" s="627"/>
      <c r="AL8" s="628">
        <v>0.5</v>
      </c>
      <c r="AM8" s="629"/>
      <c r="AN8" s="629"/>
      <c r="AO8" s="630"/>
      <c r="AP8" s="620" t="s">
        <v>240</v>
      </c>
      <c r="AQ8" s="621"/>
      <c r="AR8" s="621"/>
      <c r="AS8" s="621"/>
      <c r="AT8" s="621"/>
      <c r="AU8" s="621"/>
      <c r="AV8" s="621"/>
      <c r="AW8" s="621"/>
      <c r="AX8" s="621"/>
      <c r="AY8" s="621"/>
      <c r="AZ8" s="621"/>
      <c r="BA8" s="621"/>
      <c r="BB8" s="621"/>
      <c r="BC8" s="621"/>
      <c r="BD8" s="621"/>
      <c r="BE8" s="621"/>
      <c r="BF8" s="622"/>
      <c r="BG8" s="623">
        <v>102414</v>
      </c>
      <c r="BH8" s="624"/>
      <c r="BI8" s="624"/>
      <c r="BJ8" s="624"/>
      <c r="BK8" s="624"/>
      <c r="BL8" s="624"/>
      <c r="BM8" s="624"/>
      <c r="BN8" s="625"/>
      <c r="BO8" s="626">
        <v>1.2</v>
      </c>
      <c r="BP8" s="626"/>
      <c r="BQ8" s="626"/>
      <c r="BR8" s="626"/>
      <c r="BS8" s="627" t="s">
        <v>129</v>
      </c>
      <c r="BT8" s="627"/>
      <c r="BU8" s="627"/>
      <c r="BV8" s="627"/>
      <c r="BW8" s="627"/>
      <c r="BX8" s="627"/>
      <c r="BY8" s="627"/>
      <c r="BZ8" s="627"/>
      <c r="CA8" s="627"/>
      <c r="CB8" s="631"/>
      <c r="CD8" s="620" t="s">
        <v>241</v>
      </c>
      <c r="CE8" s="621"/>
      <c r="CF8" s="621"/>
      <c r="CG8" s="621"/>
      <c r="CH8" s="621"/>
      <c r="CI8" s="621"/>
      <c r="CJ8" s="621"/>
      <c r="CK8" s="621"/>
      <c r="CL8" s="621"/>
      <c r="CM8" s="621"/>
      <c r="CN8" s="621"/>
      <c r="CO8" s="621"/>
      <c r="CP8" s="621"/>
      <c r="CQ8" s="622"/>
      <c r="CR8" s="623">
        <v>11789973</v>
      </c>
      <c r="CS8" s="624"/>
      <c r="CT8" s="624"/>
      <c r="CU8" s="624"/>
      <c r="CV8" s="624"/>
      <c r="CW8" s="624"/>
      <c r="CX8" s="624"/>
      <c r="CY8" s="625"/>
      <c r="CZ8" s="626">
        <v>42.6</v>
      </c>
      <c r="DA8" s="626"/>
      <c r="DB8" s="626"/>
      <c r="DC8" s="626"/>
      <c r="DD8" s="632">
        <v>461612</v>
      </c>
      <c r="DE8" s="624"/>
      <c r="DF8" s="624"/>
      <c r="DG8" s="624"/>
      <c r="DH8" s="624"/>
      <c r="DI8" s="624"/>
      <c r="DJ8" s="624"/>
      <c r="DK8" s="624"/>
      <c r="DL8" s="624"/>
      <c r="DM8" s="624"/>
      <c r="DN8" s="624"/>
      <c r="DO8" s="624"/>
      <c r="DP8" s="625"/>
      <c r="DQ8" s="632">
        <v>5340605</v>
      </c>
      <c r="DR8" s="624"/>
      <c r="DS8" s="624"/>
      <c r="DT8" s="624"/>
      <c r="DU8" s="624"/>
      <c r="DV8" s="624"/>
      <c r="DW8" s="624"/>
      <c r="DX8" s="624"/>
      <c r="DY8" s="624"/>
      <c r="DZ8" s="624"/>
      <c r="EA8" s="624"/>
      <c r="EB8" s="624"/>
      <c r="EC8" s="633"/>
    </row>
    <row r="9" spans="2:143" ht="11.25" customHeight="1" x14ac:dyDescent="0.15">
      <c r="B9" s="620" t="s">
        <v>242</v>
      </c>
      <c r="C9" s="621"/>
      <c r="D9" s="621"/>
      <c r="E9" s="621"/>
      <c r="F9" s="621"/>
      <c r="G9" s="621"/>
      <c r="H9" s="621"/>
      <c r="I9" s="621"/>
      <c r="J9" s="621"/>
      <c r="K9" s="621"/>
      <c r="L9" s="621"/>
      <c r="M9" s="621"/>
      <c r="N9" s="621"/>
      <c r="O9" s="621"/>
      <c r="P9" s="621"/>
      <c r="Q9" s="622"/>
      <c r="R9" s="623">
        <v>53289</v>
      </c>
      <c r="S9" s="624"/>
      <c r="T9" s="624"/>
      <c r="U9" s="624"/>
      <c r="V9" s="624"/>
      <c r="W9" s="624"/>
      <c r="X9" s="624"/>
      <c r="Y9" s="625"/>
      <c r="Z9" s="626">
        <v>0.2</v>
      </c>
      <c r="AA9" s="626"/>
      <c r="AB9" s="626"/>
      <c r="AC9" s="626"/>
      <c r="AD9" s="627">
        <v>53289</v>
      </c>
      <c r="AE9" s="627"/>
      <c r="AF9" s="627"/>
      <c r="AG9" s="627"/>
      <c r="AH9" s="627"/>
      <c r="AI9" s="627"/>
      <c r="AJ9" s="627"/>
      <c r="AK9" s="627"/>
      <c r="AL9" s="628">
        <v>0.3</v>
      </c>
      <c r="AM9" s="629"/>
      <c r="AN9" s="629"/>
      <c r="AO9" s="630"/>
      <c r="AP9" s="620" t="s">
        <v>243</v>
      </c>
      <c r="AQ9" s="621"/>
      <c r="AR9" s="621"/>
      <c r="AS9" s="621"/>
      <c r="AT9" s="621"/>
      <c r="AU9" s="621"/>
      <c r="AV9" s="621"/>
      <c r="AW9" s="621"/>
      <c r="AX9" s="621"/>
      <c r="AY9" s="621"/>
      <c r="AZ9" s="621"/>
      <c r="BA9" s="621"/>
      <c r="BB9" s="621"/>
      <c r="BC9" s="621"/>
      <c r="BD9" s="621"/>
      <c r="BE9" s="621"/>
      <c r="BF9" s="622"/>
      <c r="BG9" s="623">
        <v>2589284</v>
      </c>
      <c r="BH9" s="624"/>
      <c r="BI9" s="624"/>
      <c r="BJ9" s="624"/>
      <c r="BK9" s="624"/>
      <c r="BL9" s="624"/>
      <c r="BM9" s="624"/>
      <c r="BN9" s="625"/>
      <c r="BO9" s="626">
        <v>31.6</v>
      </c>
      <c r="BP9" s="626"/>
      <c r="BQ9" s="626"/>
      <c r="BR9" s="626"/>
      <c r="BS9" s="627" t="s">
        <v>235</v>
      </c>
      <c r="BT9" s="627"/>
      <c r="BU9" s="627"/>
      <c r="BV9" s="627"/>
      <c r="BW9" s="627"/>
      <c r="BX9" s="627"/>
      <c r="BY9" s="627"/>
      <c r="BZ9" s="627"/>
      <c r="CA9" s="627"/>
      <c r="CB9" s="631"/>
      <c r="CD9" s="620" t="s">
        <v>244</v>
      </c>
      <c r="CE9" s="621"/>
      <c r="CF9" s="621"/>
      <c r="CG9" s="621"/>
      <c r="CH9" s="621"/>
      <c r="CI9" s="621"/>
      <c r="CJ9" s="621"/>
      <c r="CK9" s="621"/>
      <c r="CL9" s="621"/>
      <c r="CM9" s="621"/>
      <c r="CN9" s="621"/>
      <c r="CO9" s="621"/>
      <c r="CP9" s="621"/>
      <c r="CQ9" s="622"/>
      <c r="CR9" s="623">
        <v>2590043</v>
      </c>
      <c r="CS9" s="624"/>
      <c r="CT9" s="624"/>
      <c r="CU9" s="624"/>
      <c r="CV9" s="624"/>
      <c r="CW9" s="624"/>
      <c r="CX9" s="624"/>
      <c r="CY9" s="625"/>
      <c r="CZ9" s="626">
        <v>9.3000000000000007</v>
      </c>
      <c r="DA9" s="626"/>
      <c r="DB9" s="626"/>
      <c r="DC9" s="626"/>
      <c r="DD9" s="632">
        <v>368821</v>
      </c>
      <c r="DE9" s="624"/>
      <c r="DF9" s="624"/>
      <c r="DG9" s="624"/>
      <c r="DH9" s="624"/>
      <c r="DI9" s="624"/>
      <c r="DJ9" s="624"/>
      <c r="DK9" s="624"/>
      <c r="DL9" s="624"/>
      <c r="DM9" s="624"/>
      <c r="DN9" s="624"/>
      <c r="DO9" s="624"/>
      <c r="DP9" s="625"/>
      <c r="DQ9" s="632">
        <v>1463010</v>
      </c>
      <c r="DR9" s="624"/>
      <c r="DS9" s="624"/>
      <c r="DT9" s="624"/>
      <c r="DU9" s="624"/>
      <c r="DV9" s="624"/>
      <c r="DW9" s="624"/>
      <c r="DX9" s="624"/>
      <c r="DY9" s="624"/>
      <c r="DZ9" s="624"/>
      <c r="EA9" s="624"/>
      <c r="EB9" s="624"/>
      <c r="EC9" s="633"/>
    </row>
    <row r="10" spans="2:143" ht="11.25" customHeight="1" x14ac:dyDescent="0.15">
      <c r="B10" s="620" t="s">
        <v>245</v>
      </c>
      <c r="C10" s="621"/>
      <c r="D10" s="621"/>
      <c r="E10" s="621"/>
      <c r="F10" s="621"/>
      <c r="G10" s="621"/>
      <c r="H10" s="621"/>
      <c r="I10" s="621"/>
      <c r="J10" s="621"/>
      <c r="K10" s="621"/>
      <c r="L10" s="621"/>
      <c r="M10" s="621"/>
      <c r="N10" s="621"/>
      <c r="O10" s="621"/>
      <c r="P10" s="621"/>
      <c r="Q10" s="622"/>
      <c r="R10" s="623" t="s">
        <v>129</v>
      </c>
      <c r="S10" s="624"/>
      <c r="T10" s="624"/>
      <c r="U10" s="624"/>
      <c r="V10" s="624"/>
      <c r="W10" s="624"/>
      <c r="X10" s="624"/>
      <c r="Y10" s="625"/>
      <c r="Z10" s="626" t="s">
        <v>235</v>
      </c>
      <c r="AA10" s="626"/>
      <c r="AB10" s="626"/>
      <c r="AC10" s="626"/>
      <c r="AD10" s="627" t="s">
        <v>235</v>
      </c>
      <c r="AE10" s="627"/>
      <c r="AF10" s="627"/>
      <c r="AG10" s="627"/>
      <c r="AH10" s="627"/>
      <c r="AI10" s="627"/>
      <c r="AJ10" s="627"/>
      <c r="AK10" s="627"/>
      <c r="AL10" s="628" t="s">
        <v>129</v>
      </c>
      <c r="AM10" s="629"/>
      <c r="AN10" s="629"/>
      <c r="AO10" s="630"/>
      <c r="AP10" s="620" t="s">
        <v>246</v>
      </c>
      <c r="AQ10" s="621"/>
      <c r="AR10" s="621"/>
      <c r="AS10" s="621"/>
      <c r="AT10" s="621"/>
      <c r="AU10" s="621"/>
      <c r="AV10" s="621"/>
      <c r="AW10" s="621"/>
      <c r="AX10" s="621"/>
      <c r="AY10" s="621"/>
      <c r="AZ10" s="621"/>
      <c r="BA10" s="621"/>
      <c r="BB10" s="621"/>
      <c r="BC10" s="621"/>
      <c r="BD10" s="621"/>
      <c r="BE10" s="621"/>
      <c r="BF10" s="622"/>
      <c r="BG10" s="623">
        <v>169560</v>
      </c>
      <c r="BH10" s="624"/>
      <c r="BI10" s="624"/>
      <c r="BJ10" s="624"/>
      <c r="BK10" s="624"/>
      <c r="BL10" s="624"/>
      <c r="BM10" s="624"/>
      <c r="BN10" s="625"/>
      <c r="BO10" s="626">
        <v>2.1</v>
      </c>
      <c r="BP10" s="626"/>
      <c r="BQ10" s="626"/>
      <c r="BR10" s="626"/>
      <c r="BS10" s="627" t="s">
        <v>129</v>
      </c>
      <c r="BT10" s="627"/>
      <c r="BU10" s="627"/>
      <c r="BV10" s="627"/>
      <c r="BW10" s="627"/>
      <c r="BX10" s="627"/>
      <c r="BY10" s="627"/>
      <c r="BZ10" s="627"/>
      <c r="CA10" s="627"/>
      <c r="CB10" s="631"/>
      <c r="CD10" s="620" t="s">
        <v>247</v>
      </c>
      <c r="CE10" s="621"/>
      <c r="CF10" s="621"/>
      <c r="CG10" s="621"/>
      <c r="CH10" s="621"/>
      <c r="CI10" s="621"/>
      <c r="CJ10" s="621"/>
      <c r="CK10" s="621"/>
      <c r="CL10" s="621"/>
      <c r="CM10" s="621"/>
      <c r="CN10" s="621"/>
      <c r="CO10" s="621"/>
      <c r="CP10" s="621"/>
      <c r="CQ10" s="622"/>
      <c r="CR10" s="623">
        <v>56436</v>
      </c>
      <c r="CS10" s="624"/>
      <c r="CT10" s="624"/>
      <c r="CU10" s="624"/>
      <c r="CV10" s="624"/>
      <c r="CW10" s="624"/>
      <c r="CX10" s="624"/>
      <c r="CY10" s="625"/>
      <c r="CZ10" s="626">
        <v>0.2</v>
      </c>
      <c r="DA10" s="626"/>
      <c r="DB10" s="626"/>
      <c r="DC10" s="626"/>
      <c r="DD10" s="632" t="s">
        <v>235</v>
      </c>
      <c r="DE10" s="624"/>
      <c r="DF10" s="624"/>
      <c r="DG10" s="624"/>
      <c r="DH10" s="624"/>
      <c r="DI10" s="624"/>
      <c r="DJ10" s="624"/>
      <c r="DK10" s="624"/>
      <c r="DL10" s="624"/>
      <c r="DM10" s="624"/>
      <c r="DN10" s="624"/>
      <c r="DO10" s="624"/>
      <c r="DP10" s="625"/>
      <c r="DQ10" s="632">
        <v>47535</v>
      </c>
      <c r="DR10" s="624"/>
      <c r="DS10" s="624"/>
      <c r="DT10" s="624"/>
      <c r="DU10" s="624"/>
      <c r="DV10" s="624"/>
      <c r="DW10" s="624"/>
      <c r="DX10" s="624"/>
      <c r="DY10" s="624"/>
      <c r="DZ10" s="624"/>
      <c r="EA10" s="624"/>
      <c r="EB10" s="624"/>
      <c r="EC10" s="633"/>
    </row>
    <row r="11" spans="2:143" ht="11.25" customHeight="1" x14ac:dyDescent="0.15">
      <c r="B11" s="620" t="s">
        <v>248</v>
      </c>
      <c r="C11" s="621"/>
      <c r="D11" s="621"/>
      <c r="E11" s="621"/>
      <c r="F11" s="621"/>
      <c r="G11" s="621"/>
      <c r="H11" s="621"/>
      <c r="I11" s="621"/>
      <c r="J11" s="621"/>
      <c r="K11" s="621"/>
      <c r="L11" s="621"/>
      <c r="M11" s="621"/>
      <c r="N11" s="621"/>
      <c r="O11" s="621"/>
      <c r="P11" s="621"/>
      <c r="Q11" s="622"/>
      <c r="R11" s="623">
        <v>1523041</v>
      </c>
      <c r="S11" s="624"/>
      <c r="T11" s="624"/>
      <c r="U11" s="624"/>
      <c r="V11" s="624"/>
      <c r="W11" s="624"/>
      <c r="X11" s="624"/>
      <c r="Y11" s="625"/>
      <c r="Z11" s="628">
        <v>5.2</v>
      </c>
      <c r="AA11" s="629"/>
      <c r="AB11" s="629"/>
      <c r="AC11" s="635"/>
      <c r="AD11" s="632">
        <v>1523041</v>
      </c>
      <c r="AE11" s="624"/>
      <c r="AF11" s="624"/>
      <c r="AG11" s="624"/>
      <c r="AH11" s="624"/>
      <c r="AI11" s="624"/>
      <c r="AJ11" s="624"/>
      <c r="AK11" s="625"/>
      <c r="AL11" s="628">
        <v>9.9</v>
      </c>
      <c r="AM11" s="629"/>
      <c r="AN11" s="629"/>
      <c r="AO11" s="630"/>
      <c r="AP11" s="620" t="s">
        <v>249</v>
      </c>
      <c r="AQ11" s="621"/>
      <c r="AR11" s="621"/>
      <c r="AS11" s="621"/>
      <c r="AT11" s="621"/>
      <c r="AU11" s="621"/>
      <c r="AV11" s="621"/>
      <c r="AW11" s="621"/>
      <c r="AX11" s="621"/>
      <c r="AY11" s="621"/>
      <c r="AZ11" s="621"/>
      <c r="BA11" s="621"/>
      <c r="BB11" s="621"/>
      <c r="BC11" s="621"/>
      <c r="BD11" s="621"/>
      <c r="BE11" s="621"/>
      <c r="BF11" s="622"/>
      <c r="BG11" s="623">
        <v>486927</v>
      </c>
      <c r="BH11" s="624"/>
      <c r="BI11" s="624"/>
      <c r="BJ11" s="624"/>
      <c r="BK11" s="624"/>
      <c r="BL11" s="624"/>
      <c r="BM11" s="624"/>
      <c r="BN11" s="625"/>
      <c r="BO11" s="626">
        <v>5.9</v>
      </c>
      <c r="BP11" s="626"/>
      <c r="BQ11" s="626"/>
      <c r="BR11" s="626"/>
      <c r="BS11" s="627">
        <v>137602</v>
      </c>
      <c r="BT11" s="627"/>
      <c r="BU11" s="627"/>
      <c r="BV11" s="627"/>
      <c r="BW11" s="627"/>
      <c r="BX11" s="627"/>
      <c r="BY11" s="627"/>
      <c r="BZ11" s="627"/>
      <c r="CA11" s="627"/>
      <c r="CB11" s="631"/>
      <c r="CD11" s="620" t="s">
        <v>250</v>
      </c>
      <c r="CE11" s="621"/>
      <c r="CF11" s="621"/>
      <c r="CG11" s="621"/>
      <c r="CH11" s="621"/>
      <c r="CI11" s="621"/>
      <c r="CJ11" s="621"/>
      <c r="CK11" s="621"/>
      <c r="CL11" s="621"/>
      <c r="CM11" s="621"/>
      <c r="CN11" s="621"/>
      <c r="CO11" s="621"/>
      <c r="CP11" s="621"/>
      <c r="CQ11" s="622"/>
      <c r="CR11" s="623">
        <v>449417</v>
      </c>
      <c r="CS11" s="624"/>
      <c r="CT11" s="624"/>
      <c r="CU11" s="624"/>
      <c r="CV11" s="624"/>
      <c r="CW11" s="624"/>
      <c r="CX11" s="624"/>
      <c r="CY11" s="625"/>
      <c r="CZ11" s="626">
        <v>1.6</v>
      </c>
      <c r="DA11" s="626"/>
      <c r="DB11" s="626"/>
      <c r="DC11" s="626"/>
      <c r="DD11" s="632">
        <v>89064</v>
      </c>
      <c r="DE11" s="624"/>
      <c r="DF11" s="624"/>
      <c r="DG11" s="624"/>
      <c r="DH11" s="624"/>
      <c r="DI11" s="624"/>
      <c r="DJ11" s="624"/>
      <c r="DK11" s="624"/>
      <c r="DL11" s="624"/>
      <c r="DM11" s="624"/>
      <c r="DN11" s="624"/>
      <c r="DO11" s="624"/>
      <c r="DP11" s="625"/>
      <c r="DQ11" s="632">
        <v>312681</v>
      </c>
      <c r="DR11" s="624"/>
      <c r="DS11" s="624"/>
      <c r="DT11" s="624"/>
      <c r="DU11" s="624"/>
      <c r="DV11" s="624"/>
      <c r="DW11" s="624"/>
      <c r="DX11" s="624"/>
      <c r="DY11" s="624"/>
      <c r="DZ11" s="624"/>
      <c r="EA11" s="624"/>
      <c r="EB11" s="624"/>
      <c r="EC11" s="633"/>
    </row>
    <row r="12" spans="2:143" ht="11.25" customHeight="1" x14ac:dyDescent="0.15">
      <c r="B12" s="620" t="s">
        <v>251</v>
      </c>
      <c r="C12" s="621"/>
      <c r="D12" s="621"/>
      <c r="E12" s="621"/>
      <c r="F12" s="621"/>
      <c r="G12" s="621"/>
      <c r="H12" s="621"/>
      <c r="I12" s="621"/>
      <c r="J12" s="621"/>
      <c r="K12" s="621"/>
      <c r="L12" s="621"/>
      <c r="M12" s="621"/>
      <c r="N12" s="621"/>
      <c r="O12" s="621"/>
      <c r="P12" s="621"/>
      <c r="Q12" s="622"/>
      <c r="R12" s="623">
        <v>54784</v>
      </c>
      <c r="S12" s="624"/>
      <c r="T12" s="624"/>
      <c r="U12" s="624"/>
      <c r="V12" s="624"/>
      <c r="W12" s="624"/>
      <c r="X12" s="624"/>
      <c r="Y12" s="625"/>
      <c r="Z12" s="626">
        <v>0.2</v>
      </c>
      <c r="AA12" s="626"/>
      <c r="AB12" s="626"/>
      <c r="AC12" s="626"/>
      <c r="AD12" s="627">
        <v>54784</v>
      </c>
      <c r="AE12" s="627"/>
      <c r="AF12" s="627"/>
      <c r="AG12" s="627"/>
      <c r="AH12" s="627"/>
      <c r="AI12" s="627"/>
      <c r="AJ12" s="627"/>
      <c r="AK12" s="627"/>
      <c r="AL12" s="628">
        <v>0.4</v>
      </c>
      <c r="AM12" s="629"/>
      <c r="AN12" s="629"/>
      <c r="AO12" s="630"/>
      <c r="AP12" s="620" t="s">
        <v>252</v>
      </c>
      <c r="AQ12" s="621"/>
      <c r="AR12" s="621"/>
      <c r="AS12" s="621"/>
      <c r="AT12" s="621"/>
      <c r="AU12" s="621"/>
      <c r="AV12" s="621"/>
      <c r="AW12" s="621"/>
      <c r="AX12" s="621"/>
      <c r="AY12" s="621"/>
      <c r="AZ12" s="621"/>
      <c r="BA12" s="621"/>
      <c r="BB12" s="621"/>
      <c r="BC12" s="621"/>
      <c r="BD12" s="621"/>
      <c r="BE12" s="621"/>
      <c r="BF12" s="622"/>
      <c r="BG12" s="623">
        <v>3647396</v>
      </c>
      <c r="BH12" s="624"/>
      <c r="BI12" s="624"/>
      <c r="BJ12" s="624"/>
      <c r="BK12" s="624"/>
      <c r="BL12" s="624"/>
      <c r="BM12" s="624"/>
      <c r="BN12" s="625"/>
      <c r="BO12" s="626">
        <v>44.5</v>
      </c>
      <c r="BP12" s="626"/>
      <c r="BQ12" s="626"/>
      <c r="BR12" s="626"/>
      <c r="BS12" s="627" t="s">
        <v>235</v>
      </c>
      <c r="BT12" s="627"/>
      <c r="BU12" s="627"/>
      <c r="BV12" s="627"/>
      <c r="BW12" s="627"/>
      <c r="BX12" s="627"/>
      <c r="BY12" s="627"/>
      <c r="BZ12" s="627"/>
      <c r="CA12" s="627"/>
      <c r="CB12" s="631"/>
      <c r="CD12" s="620" t="s">
        <v>253</v>
      </c>
      <c r="CE12" s="621"/>
      <c r="CF12" s="621"/>
      <c r="CG12" s="621"/>
      <c r="CH12" s="621"/>
      <c r="CI12" s="621"/>
      <c r="CJ12" s="621"/>
      <c r="CK12" s="621"/>
      <c r="CL12" s="621"/>
      <c r="CM12" s="621"/>
      <c r="CN12" s="621"/>
      <c r="CO12" s="621"/>
      <c r="CP12" s="621"/>
      <c r="CQ12" s="622"/>
      <c r="CR12" s="623">
        <v>702736</v>
      </c>
      <c r="CS12" s="624"/>
      <c r="CT12" s="624"/>
      <c r="CU12" s="624"/>
      <c r="CV12" s="624"/>
      <c r="CW12" s="624"/>
      <c r="CX12" s="624"/>
      <c r="CY12" s="625"/>
      <c r="CZ12" s="626">
        <v>2.5</v>
      </c>
      <c r="DA12" s="626"/>
      <c r="DB12" s="626"/>
      <c r="DC12" s="626"/>
      <c r="DD12" s="632" t="s">
        <v>235</v>
      </c>
      <c r="DE12" s="624"/>
      <c r="DF12" s="624"/>
      <c r="DG12" s="624"/>
      <c r="DH12" s="624"/>
      <c r="DI12" s="624"/>
      <c r="DJ12" s="624"/>
      <c r="DK12" s="624"/>
      <c r="DL12" s="624"/>
      <c r="DM12" s="624"/>
      <c r="DN12" s="624"/>
      <c r="DO12" s="624"/>
      <c r="DP12" s="625"/>
      <c r="DQ12" s="632">
        <v>497029</v>
      </c>
      <c r="DR12" s="624"/>
      <c r="DS12" s="624"/>
      <c r="DT12" s="624"/>
      <c r="DU12" s="624"/>
      <c r="DV12" s="624"/>
      <c r="DW12" s="624"/>
      <c r="DX12" s="624"/>
      <c r="DY12" s="624"/>
      <c r="DZ12" s="624"/>
      <c r="EA12" s="624"/>
      <c r="EB12" s="624"/>
      <c r="EC12" s="633"/>
    </row>
    <row r="13" spans="2:143" ht="11.25" customHeight="1" x14ac:dyDescent="0.15">
      <c r="B13" s="620" t="s">
        <v>254</v>
      </c>
      <c r="C13" s="621"/>
      <c r="D13" s="621"/>
      <c r="E13" s="621"/>
      <c r="F13" s="621"/>
      <c r="G13" s="621"/>
      <c r="H13" s="621"/>
      <c r="I13" s="621"/>
      <c r="J13" s="621"/>
      <c r="K13" s="621"/>
      <c r="L13" s="621"/>
      <c r="M13" s="621"/>
      <c r="N13" s="621"/>
      <c r="O13" s="621"/>
      <c r="P13" s="621"/>
      <c r="Q13" s="622"/>
      <c r="R13" s="623" t="s">
        <v>129</v>
      </c>
      <c r="S13" s="624"/>
      <c r="T13" s="624"/>
      <c r="U13" s="624"/>
      <c r="V13" s="624"/>
      <c r="W13" s="624"/>
      <c r="X13" s="624"/>
      <c r="Y13" s="625"/>
      <c r="Z13" s="626" t="s">
        <v>235</v>
      </c>
      <c r="AA13" s="626"/>
      <c r="AB13" s="626"/>
      <c r="AC13" s="626"/>
      <c r="AD13" s="627" t="s">
        <v>235</v>
      </c>
      <c r="AE13" s="627"/>
      <c r="AF13" s="627"/>
      <c r="AG13" s="627"/>
      <c r="AH13" s="627"/>
      <c r="AI13" s="627"/>
      <c r="AJ13" s="627"/>
      <c r="AK13" s="627"/>
      <c r="AL13" s="628" t="s">
        <v>235</v>
      </c>
      <c r="AM13" s="629"/>
      <c r="AN13" s="629"/>
      <c r="AO13" s="630"/>
      <c r="AP13" s="620" t="s">
        <v>255</v>
      </c>
      <c r="AQ13" s="621"/>
      <c r="AR13" s="621"/>
      <c r="AS13" s="621"/>
      <c r="AT13" s="621"/>
      <c r="AU13" s="621"/>
      <c r="AV13" s="621"/>
      <c r="AW13" s="621"/>
      <c r="AX13" s="621"/>
      <c r="AY13" s="621"/>
      <c r="AZ13" s="621"/>
      <c r="BA13" s="621"/>
      <c r="BB13" s="621"/>
      <c r="BC13" s="621"/>
      <c r="BD13" s="621"/>
      <c r="BE13" s="621"/>
      <c r="BF13" s="622"/>
      <c r="BG13" s="623">
        <v>3623723</v>
      </c>
      <c r="BH13" s="624"/>
      <c r="BI13" s="624"/>
      <c r="BJ13" s="624"/>
      <c r="BK13" s="624"/>
      <c r="BL13" s="624"/>
      <c r="BM13" s="624"/>
      <c r="BN13" s="625"/>
      <c r="BO13" s="626">
        <v>44.2</v>
      </c>
      <c r="BP13" s="626"/>
      <c r="BQ13" s="626"/>
      <c r="BR13" s="626"/>
      <c r="BS13" s="627" t="s">
        <v>235</v>
      </c>
      <c r="BT13" s="627"/>
      <c r="BU13" s="627"/>
      <c r="BV13" s="627"/>
      <c r="BW13" s="627"/>
      <c r="BX13" s="627"/>
      <c r="BY13" s="627"/>
      <c r="BZ13" s="627"/>
      <c r="CA13" s="627"/>
      <c r="CB13" s="631"/>
      <c r="CD13" s="620" t="s">
        <v>256</v>
      </c>
      <c r="CE13" s="621"/>
      <c r="CF13" s="621"/>
      <c r="CG13" s="621"/>
      <c r="CH13" s="621"/>
      <c r="CI13" s="621"/>
      <c r="CJ13" s="621"/>
      <c r="CK13" s="621"/>
      <c r="CL13" s="621"/>
      <c r="CM13" s="621"/>
      <c r="CN13" s="621"/>
      <c r="CO13" s="621"/>
      <c r="CP13" s="621"/>
      <c r="CQ13" s="622"/>
      <c r="CR13" s="623">
        <v>2131346</v>
      </c>
      <c r="CS13" s="624"/>
      <c r="CT13" s="624"/>
      <c r="CU13" s="624"/>
      <c r="CV13" s="624"/>
      <c r="CW13" s="624"/>
      <c r="CX13" s="624"/>
      <c r="CY13" s="625"/>
      <c r="CZ13" s="626">
        <v>7.7</v>
      </c>
      <c r="DA13" s="626"/>
      <c r="DB13" s="626"/>
      <c r="DC13" s="626"/>
      <c r="DD13" s="632">
        <v>286830</v>
      </c>
      <c r="DE13" s="624"/>
      <c r="DF13" s="624"/>
      <c r="DG13" s="624"/>
      <c r="DH13" s="624"/>
      <c r="DI13" s="624"/>
      <c r="DJ13" s="624"/>
      <c r="DK13" s="624"/>
      <c r="DL13" s="624"/>
      <c r="DM13" s="624"/>
      <c r="DN13" s="624"/>
      <c r="DO13" s="624"/>
      <c r="DP13" s="625"/>
      <c r="DQ13" s="632">
        <v>1777955</v>
      </c>
      <c r="DR13" s="624"/>
      <c r="DS13" s="624"/>
      <c r="DT13" s="624"/>
      <c r="DU13" s="624"/>
      <c r="DV13" s="624"/>
      <c r="DW13" s="624"/>
      <c r="DX13" s="624"/>
      <c r="DY13" s="624"/>
      <c r="DZ13" s="624"/>
      <c r="EA13" s="624"/>
      <c r="EB13" s="624"/>
      <c r="EC13" s="633"/>
    </row>
    <row r="14" spans="2:143" ht="11.25" customHeight="1" x14ac:dyDescent="0.15">
      <c r="B14" s="620" t="s">
        <v>257</v>
      </c>
      <c r="C14" s="621"/>
      <c r="D14" s="621"/>
      <c r="E14" s="621"/>
      <c r="F14" s="621"/>
      <c r="G14" s="621"/>
      <c r="H14" s="621"/>
      <c r="I14" s="621"/>
      <c r="J14" s="621"/>
      <c r="K14" s="621"/>
      <c r="L14" s="621"/>
      <c r="M14" s="621"/>
      <c r="N14" s="621"/>
      <c r="O14" s="621"/>
      <c r="P14" s="621"/>
      <c r="Q14" s="622"/>
      <c r="R14" s="623">
        <v>841</v>
      </c>
      <c r="S14" s="624"/>
      <c r="T14" s="624"/>
      <c r="U14" s="624"/>
      <c r="V14" s="624"/>
      <c r="W14" s="624"/>
      <c r="X14" s="624"/>
      <c r="Y14" s="625"/>
      <c r="Z14" s="626">
        <v>0</v>
      </c>
      <c r="AA14" s="626"/>
      <c r="AB14" s="626"/>
      <c r="AC14" s="626"/>
      <c r="AD14" s="627">
        <v>841</v>
      </c>
      <c r="AE14" s="627"/>
      <c r="AF14" s="627"/>
      <c r="AG14" s="627"/>
      <c r="AH14" s="627"/>
      <c r="AI14" s="627"/>
      <c r="AJ14" s="627"/>
      <c r="AK14" s="627"/>
      <c r="AL14" s="628">
        <v>0</v>
      </c>
      <c r="AM14" s="629"/>
      <c r="AN14" s="629"/>
      <c r="AO14" s="630"/>
      <c r="AP14" s="620" t="s">
        <v>258</v>
      </c>
      <c r="AQ14" s="621"/>
      <c r="AR14" s="621"/>
      <c r="AS14" s="621"/>
      <c r="AT14" s="621"/>
      <c r="AU14" s="621"/>
      <c r="AV14" s="621"/>
      <c r="AW14" s="621"/>
      <c r="AX14" s="621"/>
      <c r="AY14" s="621"/>
      <c r="AZ14" s="621"/>
      <c r="BA14" s="621"/>
      <c r="BB14" s="621"/>
      <c r="BC14" s="621"/>
      <c r="BD14" s="621"/>
      <c r="BE14" s="621"/>
      <c r="BF14" s="622"/>
      <c r="BG14" s="623">
        <v>212266</v>
      </c>
      <c r="BH14" s="624"/>
      <c r="BI14" s="624"/>
      <c r="BJ14" s="624"/>
      <c r="BK14" s="624"/>
      <c r="BL14" s="624"/>
      <c r="BM14" s="624"/>
      <c r="BN14" s="625"/>
      <c r="BO14" s="626">
        <v>2.6</v>
      </c>
      <c r="BP14" s="626"/>
      <c r="BQ14" s="626"/>
      <c r="BR14" s="626"/>
      <c r="BS14" s="627" t="s">
        <v>235</v>
      </c>
      <c r="BT14" s="627"/>
      <c r="BU14" s="627"/>
      <c r="BV14" s="627"/>
      <c r="BW14" s="627"/>
      <c r="BX14" s="627"/>
      <c r="BY14" s="627"/>
      <c r="BZ14" s="627"/>
      <c r="CA14" s="627"/>
      <c r="CB14" s="631"/>
      <c r="CD14" s="620" t="s">
        <v>259</v>
      </c>
      <c r="CE14" s="621"/>
      <c r="CF14" s="621"/>
      <c r="CG14" s="621"/>
      <c r="CH14" s="621"/>
      <c r="CI14" s="621"/>
      <c r="CJ14" s="621"/>
      <c r="CK14" s="621"/>
      <c r="CL14" s="621"/>
      <c r="CM14" s="621"/>
      <c r="CN14" s="621"/>
      <c r="CO14" s="621"/>
      <c r="CP14" s="621"/>
      <c r="CQ14" s="622"/>
      <c r="CR14" s="623">
        <v>832607</v>
      </c>
      <c r="CS14" s="624"/>
      <c r="CT14" s="624"/>
      <c r="CU14" s="624"/>
      <c r="CV14" s="624"/>
      <c r="CW14" s="624"/>
      <c r="CX14" s="624"/>
      <c r="CY14" s="625"/>
      <c r="CZ14" s="626">
        <v>3</v>
      </c>
      <c r="DA14" s="626"/>
      <c r="DB14" s="626"/>
      <c r="DC14" s="626"/>
      <c r="DD14" s="632" t="s">
        <v>129</v>
      </c>
      <c r="DE14" s="624"/>
      <c r="DF14" s="624"/>
      <c r="DG14" s="624"/>
      <c r="DH14" s="624"/>
      <c r="DI14" s="624"/>
      <c r="DJ14" s="624"/>
      <c r="DK14" s="624"/>
      <c r="DL14" s="624"/>
      <c r="DM14" s="624"/>
      <c r="DN14" s="624"/>
      <c r="DO14" s="624"/>
      <c r="DP14" s="625"/>
      <c r="DQ14" s="632">
        <v>826632</v>
      </c>
      <c r="DR14" s="624"/>
      <c r="DS14" s="624"/>
      <c r="DT14" s="624"/>
      <c r="DU14" s="624"/>
      <c r="DV14" s="624"/>
      <c r="DW14" s="624"/>
      <c r="DX14" s="624"/>
      <c r="DY14" s="624"/>
      <c r="DZ14" s="624"/>
      <c r="EA14" s="624"/>
      <c r="EB14" s="624"/>
      <c r="EC14" s="633"/>
    </row>
    <row r="15" spans="2:143" ht="11.25" customHeight="1" x14ac:dyDescent="0.15">
      <c r="B15" s="620" t="s">
        <v>260</v>
      </c>
      <c r="C15" s="621"/>
      <c r="D15" s="621"/>
      <c r="E15" s="621"/>
      <c r="F15" s="621"/>
      <c r="G15" s="621"/>
      <c r="H15" s="621"/>
      <c r="I15" s="621"/>
      <c r="J15" s="621"/>
      <c r="K15" s="621"/>
      <c r="L15" s="621"/>
      <c r="M15" s="621"/>
      <c r="N15" s="621"/>
      <c r="O15" s="621"/>
      <c r="P15" s="621"/>
      <c r="Q15" s="622"/>
      <c r="R15" s="623" t="s">
        <v>235</v>
      </c>
      <c r="S15" s="624"/>
      <c r="T15" s="624"/>
      <c r="U15" s="624"/>
      <c r="V15" s="624"/>
      <c r="W15" s="624"/>
      <c r="X15" s="624"/>
      <c r="Y15" s="625"/>
      <c r="Z15" s="626" t="s">
        <v>235</v>
      </c>
      <c r="AA15" s="626"/>
      <c r="AB15" s="626"/>
      <c r="AC15" s="626"/>
      <c r="AD15" s="627" t="s">
        <v>129</v>
      </c>
      <c r="AE15" s="627"/>
      <c r="AF15" s="627"/>
      <c r="AG15" s="627"/>
      <c r="AH15" s="627"/>
      <c r="AI15" s="627"/>
      <c r="AJ15" s="627"/>
      <c r="AK15" s="627"/>
      <c r="AL15" s="628" t="s">
        <v>235</v>
      </c>
      <c r="AM15" s="629"/>
      <c r="AN15" s="629"/>
      <c r="AO15" s="630"/>
      <c r="AP15" s="620" t="s">
        <v>261</v>
      </c>
      <c r="AQ15" s="621"/>
      <c r="AR15" s="621"/>
      <c r="AS15" s="621"/>
      <c r="AT15" s="621"/>
      <c r="AU15" s="621"/>
      <c r="AV15" s="621"/>
      <c r="AW15" s="621"/>
      <c r="AX15" s="621"/>
      <c r="AY15" s="621"/>
      <c r="AZ15" s="621"/>
      <c r="BA15" s="621"/>
      <c r="BB15" s="621"/>
      <c r="BC15" s="621"/>
      <c r="BD15" s="621"/>
      <c r="BE15" s="621"/>
      <c r="BF15" s="622"/>
      <c r="BG15" s="623">
        <v>462649</v>
      </c>
      <c r="BH15" s="624"/>
      <c r="BI15" s="624"/>
      <c r="BJ15" s="624"/>
      <c r="BK15" s="624"/>
      <c r="BL15" s="624"/>
      <c r="BM15" s="624"/>
      <c r="BN15" s="625"/>
      <c r="BO15" s="626">
        <v>5.6</v>
      </c>
      <c r="BP15" s="626"/>
      <c r="BQ15" s="626"/>
      <c r="BR15" s="626"/>
      <c r="BS15" s="627" t="s">
        <v>129</v>
      </c>
      <c r="BT15" s="627"/>
      <c r="BU15" s="627"/>
      <c r="BV15" s="627"/>
      <c r="BW15" s="627"/>
      <c r="BX15" s="627"/>
      <c r="BY15" s="627"/>
      <c r="BZ15" s="627"/>
      <c r="CA15" s="627"/>
      <c r="CB15" s="631"/>
      <c r="CD15" s="620" t="s">
        <v>262</v>
      </c>
      <c r="CE15" s="621"/>
      <c r="CF15" s="621"/>
      <c r="CG15" s="621"/>
      <c r="CH15" s="621"/>
      <c r="CI15" s="621"/>
      <c r="CJ15" s="621"/>
      <c r="CK15" s="621"/>
      <c r="CL15" s="621"/>
      <c r="CM15" s="621"/>
      <c r="CN15" s="621"/>
      <c r="CO15" s="621"/>
      <c r="CP15" s="621"/>
      <c r="CQ15" s="622"/>
      <c r="CR15" s="623">
        <v>3463603</v>
      </c>
      <c r="CS15" s="624"/>
      <c r="CT15" s="624"/>
      <c r="CU15" s="624"/>
      <c r="CV15" s="624"/>
      <c r="CW15" s="624"/>
      <c r="CX15" s="624"/>
      <c r="CY15" s="625"/>
      <c r="CZ15" s="626">
        <v>12.5</v>
      </c>
      <c r="DA15" s="626"/>
      <c r="DB15" s="626"/>
      <c r="DC15" s="626"/>
      <c r="DD15" s="632">
        <v>1143724</v>
      </c>
      <c r="DE15" s="624"/>
      <c r="DF15" s="624"/>
      <c r="DG15" s="624"/>
      <c r="DH15" s="624"/>
      <c r="DI15" s="624"/>
      <c r="DJ15" s="624"/>
      <c r="DK15" s="624"/>
      <c r="DL15" s="624"/>
      <c r="DM15" s="624"/>
      <c r="DN15" s="624"/>
      <c r="DO15" s="624"/>
      <c r="DP15" s="625"/>
      <c r="DQ15" s="632">
        <v>2154882</v>
      </c>
      <c r="DR15" s="624"/>
      <c r="DS15" s="624"/>
      <c r="DT15" s="624"/>
      <c r="DU15" s="624"/>
      <c r="DV15" s="624"/>
      <c r="DW15" s="624"/>
      <c r="DX15" s="624"/>
      <c r="DY15" s="624"/>
      <c r="DZ15" s="624"/>
      <c r="EA15" s="624"/>
      <c r="EB15" s="624"/>
      <c r="EC15" s="633"/>
    </row>
    <row r="16" spans="2:143" ht="11.25" customHeight="1" x14ac:dyDescent="0.15">
      <c r="B16" s="620" t="s">
        <v>263</v>
      </c>
      <c r="C16" s="621"/>
      <c r="D16" s="621"/>
      <c r="E16" s="621"/>
      <c r="F16" s="621"/>
      <c r="G16" s="621"/>
      <c r="H16" s="621"/>
      <c r="I16" s="621"/>
      <c r="J16" s="621"/>
      <c r="K16" s="621"/>
      <c r="L16" s="621"/>
      <c r="M16" s="621"/>
      <c r="N16" s="621"/>
      <c r="O16" s="621"/>
      <c r="P16" s="621"/>
      <c r="Q16" s="622"/>
      <c r="R16" s="623">
        <v>22908</v>
      </c>
      <c r="S16" s="624"/>
      <c r="T16" s="624"/>
      <c r="U16" s="624"/>
      <c r="V16" s="624"/>
      <c r="W16" s="624"/>
      <c r="X16" s="624"/>
      <c r="Y16" s="625"/>
      <c r="Z16" s="626">
        <v>0.1</v>
      </c>
      <c r="AA16" s="626"/>
      <c r="AB16" s="626"/>
      <c r="AC16" s="626"/>
      <c r="AD16" s="627">
        <v>22908</v>
      </c>
      <c r="AE16" s="627"/>
      <c r="AF16" s="627"/>
      <c r="AG16" s="627"/>
      <c r="AH16" s="627"/>
      <c r="AI16" s="627"/>
      <c r="AJ16" s="627"/>
      <c r="AK16" s="627"/>
      <c r="AL16" s="628">
        <v>0.1</v>
      </c>
      <c r="AM16" s="629"/>
      <c r="AN16" s="629"/>
      <c r="AO16" s="630"/>
      <c r="AP16" s="620" t="s">
        <v>264</v>
      </c>
      <c r="AQ16" s="621"/>
      <c r="AR16" s="621"/>
      <c r="AS16" s="621"/>
      <c r="AT16" s="621"/>
      <c r="AU16" s="621"/>
      <c r="AV16" s="621"/>
      <c r="AW16" s="621"/>
      <c r="AX16" s="621"/>
      <c r="AY16" s="621"/>
      <c r="AZ16" s="621"/>
      <c r="BA16" s="621"/>
      <c r="BB16" s="621"/>
      <c r="BC16" s="621"/>
      <c r="BD16" s="621"/>
      <c r="BE16" s="621"/>
      <c r="BF16" s="622"/>
      <c r="BG16" s="623" t="s">
        <v>129</v>
      </c>
      <c r="BH16" s="624"/>
      <c r="BI16" s="624"/>
      <c r="BJ16" s="624"/>
      <c r="BK16" s="624"/>
      <c r="BL16" s="624"/>
      <c r="BM16" s="624"/>
      <c r="BN16" s="625"/>
      <c r="BO16" s="626" t="s">
        <v>129</v>
      </c>
      <c r="BP16" s="626"/>
      <c r="BQ16" s="626"/>
      <c r="BR16" s="626"/>
      <c r="BS16" s="627" t="s">
        <v>129</v>
      </c>
      <c r="BT16" s="627"/>
      <c r="BU16" s="627"/>
      <c r="BV16" s="627"/>
      <c r="BW16" s="627"/>
      <c r="BX16" s="627"/>
      <c r="BY16" s="627"/>
      <c r="BZ16" s="627"/>
      <c r="CA16" s="627"/>
      <c r="CB16" s="631"/>
      <c r="CD16" s="620" t="s">
        <v>265</v>
      </c>
      <c r="CE16" s="621"/>
      <c r="CF16" s="621"/>
      <c r="CG16" s="621"/>
      <c r="CH16" s="621"/>
      <c r="CI16" s="621"/>
      <c r="CJ16" s="621"/>
      <c r="CK16" s="621"/>
      <c r="CL16" s="621"/>
      <c r="CM16" s="621"/>
      <c r="CN16" s="621"/>
      <c r="CO16" s="621"/>
      <c r="CP16" s="621"/>
      <c r="CQ16" s="622"/>
      <c r="CR16" s="623">
        <v>11547</v>
      </c>
      <c r="CS16" s="624"/>
      <c r="CT16" s="624"/>
      <c r="CU16" s="624"/>
      <c r="CV16" s="624"/>
      <c r="CW16" s="624"/>
      <c r="CX16" s="624"/>
      <c r="CY16" s="625"/>
      <c r="CZ16" s="626">
        <v>0</v>
      </c>
      <c r="DA16" s="626"/>
      <c r="DB16" s="626"/>
      <c r="DC16" s="626"/>
      <c r="DD16" s="632" t="s">
        <v>235</v>
      </c>
      <c r="DE16" s="624"/>
      <c r="DF16" s="624"/>
      <c r="DG16" s="624"/>
      <c r="DH16" s="624"/>
      <c r="DI16" s="624"/>
      <c r="DJ16" s="624"/>
      <c r="DK16" s="624"/>
      <c r="DL16" s="624"/>
      <c r="DM16" s="624"/>
      <c r="DN16" s="624"/>
      <c r="DO16" s="624"/>
      <c r="DP16" s="625"/>
      <c r="DQ16" s="632">
        <v>5613</v>
      </c>
      <c r="DR16" s="624"/>
      <c r="DS16" s="624"/>
      <c r="DT16" s="624"/>
      <c r="DU16" s="624"/>
      <c r="DV16" s="624"/>
      <c r="DW16" s="624"/>
      <c r="DX16" s="624"/>
      <c r="DY16" s="624"/>
      <c r="DZ16" s="624"/>
      <c r="EA16" s="624"/>
      <c r="EB16" s="624"/>
      <c r="EC16" s="633"/>
    </row>
    <row r="17" spans="2:133" ht="11.25" customHeight="1" x14ac:dyDescent="0.15">
      <c r="B17" s="620" t="s">
        <v>266</v>
      </c>
      <c r="C17" s="621"/>
      <c r="D17" s="621"/>
      <c r="E17" s="621"/>
      <c r="F17" s="621"/>
      <c r="G17" s="621"/>
      <c r="H17" s="621"/>
      <c r="I17" s="621"/>
      <c r="J17" s="621"/>
      <c r="K17" s="621"/>
      <c r="L17" s="621"/>
      <c r="M17" s="621"/>
      <c r="N17" s="621"/>
      <c r="O17" s="621"/>
      <c r="P17" s="621"/>
      <c r="Q17" s="622"/>
      <c r="R17" s="623">
        <v>100650</v>
      </c>
      <c r="S17" s="624"/>
      <c r="T17" s="624"/>
      <c r="U17" s="624"/>
      <c r="V17" s="624"/>
      <c r="W17" s="624"/>
      <c r="X17" s="624"/>
      <c r="Y17" s="625"/>
      <c r="Z17" s="626">
        <v>0.3</v>
      </c>
      <c r="AA17" s="626"/>
      <c r="AB17" s="626"/>
      <c r="AC17" s="626"/>
      <c r="AD17" s="627">
        <v>100650</v>
      </c>
      <c r="AE17" s="627"/>
      <c r="AF17" s="627"/>
      <c r="AG17" s="627"/>
      <c r="AH17" s="627"/>
      <c r="AI17" s="627"/>
      <c r="AJ17" s="627"/>
      <c r="AK17" s="627"/>
      <c r="AL17" s="628">
        <v>0.7</v>
      </c>
      <c r="AM17" s="629"/>
      <c r="AN17" s="629"/>
      <c r="AO17" s="630"/>
      <c r="AP17" s="620" t="s">
        <v>267</v>
      </c>
      <c r="AQ17" s="621"/>
      <c r="AR17" s="621"/>
      <c r="AS17" s="621"/>
      <c r="AT17" s="621"/>
      <c r="AU17" s="621"/>
      <c r="AV17" s="621"/>
      <c r="AW17" s="621"/>
      <c r="AX17" s="621"/>
      <c r="AY17" s="621"/>
      <c r="AZ17" s="621"/>
      <c r="BA17" s="621"/>
      <c r="BB17" s="621"/>
      <c r="BC17" s="621"/>
      <c r="BD17" s="621"/>
      <c r="BE17" s="621"/>
      <c r="BF17" s="622"/>
      <c r="BG17" s="623" t="s">
        <v>235</v>
      </c>
      <c r="BH17" s="624"/>
      <c r="BI17" s="624"/>
      <c r="BJ17" s="624"/>
      <c r="BK17" s="624"/>
      <c r="BL17" s="624"/>
      <c r="BM17" s="624"/>
      <c r="BN17" s="625"/>
      <c r="BO17" s="626" t="s">
        <v>129</v>
      </c>
      <c r="BP17" s="626"/>
      <c r="BQ17" s="626"/>
      <c r="BR17" s="626"/>
      <c r="BS17" s="627" t="s">
        <v>235</v>
      </c>
      <c r="BT17" s="627"/>
      <c r="BU17" s="627"/>
      <c r="BV17" s="627"/>
      <c r="BW17" s="627"/>
      <c r="BX17" s="627"/>
      <c r="BY17" s="627"/>
      <c r="BZ17" s="627"/>
      <c r="CA17" s="627"/>
      <c r="CB17" s="631"/>
      <c r="CD17" s="620" t="s">
        <v>268</v>
      </c>
      <c r="CE17" s="621"/>
      <c r="CF17" s="621"/>
      <c r="CG17" s="621"/>
      <c r="CH17" s="621"/>
      <c r="CI17" s="621"/>
      <c r="CJ17" s="621"/>
      <c r="CK17" s="621"/>
      <c r="CL17" s="621"/>
      <c r="CM17" s="621"/>
      <c r="CN17" s="621"/>
      <c r="CO17" s="621"/>
      <c r="CP17" s="621"/>
      <c r="CQ17" s="622"/>
      <c r="CR17" s="623">
        <v>2654808</v>
      </c>
      <c r="CS17" s="624"/>
      <c r="CT17" s="624"/>
      <c r="CU17" s="624"/>
      <c r="CV17" s="624"/>
      <c r="CW17" s="624"/>
      <c r="CX17" s="624"/>
      <c r="CY17" s="625"/>
      <c r="CZ17" s="626">
        <v>9.6</v>
      </c>
      <c r="DA17" s="626"/>
      <c r="DB17" s="626"/>
      <c r="DC17" s="626"/>
      <c r="DD17" s="632" t="s">
        <v>129</v>
      </c>
      <c r="DE17" s="624"/>
      <c r="DF17" s="624"/>
      <c r="DG17" s="624"/>
      <c r="DH17" s="624"/>
      <c r="DI17" s="624"/>
      <c r="DJ17" s="624"/>
      <c r="DK17" s="624"/>
      <c r="DL17" s="624"/>
      <c r="DM17" s="624"/>
      <c r="DN17" s="624"/>
      <c r="DO17" s="624"/>
      <c r="DP17" s="625"/>
      <c r="DQ17" s="632">
        <v>2650480</v>
      </c>
      <c r="DR17" s="624"/>
      <c r="DS17" s="624"/>
      <c r="DT17" s="624"/>
      <c r="DU17" s="624"/>
      <c r="DV17" s="624"/>
      <c r="DW17" s="624"/>
      <c r="DX17" s="624"/>
      <c r="DY17" s="624"/>
      <c r="DZ17" s="624"/>
      <c r="EA17" s="624"/>
      <c r="EB17" s="624"/>
      <c r="EC17" s="633"/>
    </row>
    <row r="18" spans="2:133" ht="11.25" customHeight="1" x14ac:dyDescent="0.15">
      <c r="B18" s="620" t="s">
        <v>269</v>
      </c>
      <c r="C18" s="621"/>
      <c r="D18" s="621"/>
      <c r="E18" s="621"/>
      <c r="F18" s="621"/>
      <c r="G18" s="621"/>
      <c r="H18" s="621"/>
      <c r="I18" s="621"/>
      <c r="J18" s="621"/>
      <c r="K18" s="621"/>
      <c r="L18" s="621"/>
      <c r="M18" s="621"/>
      <c r="N18" s="621"/>
      <c r="O18" s="621"/>
      <c r="P18" s="621"/>
      <c r="Q18" s="622"/>
      <c r="R18" s="623">
        <v>53254</v>
      </c>
      <c r="S18" s="624"/>
      <c r="T18" s="624"/>
      <c r="U18" s="624"/>
      <c r="V18" s="624"/>
      <c r="W18" s="624"/>
      <c r="X18" s="624"/>
      <c r="Y18" s="625"/>
      <c r="Z18" s="626">
        <v>0.2</v>
      </c>
      <c r="AA18" s="626"/>
      <c r="AB18" s="626"/>
      <c r="AC18" s="626"/>
      <c r="AD18" s="627">
        <v>53254</v>
      </c>
      <c r="AE18" s="627"/>
      <c r="AF18" s="627"/>
      <c r="AG18" s="627"/>
      <c r="AH18" s="627"/>
      <c r="AI18" s="627"/>
      <c r="AJ18" s="627"/>
      <c r="AK18" s="627"/>
      <c r="AL18" s="628">
        <v>0.3</v>
      </c>
      <c r="AM18" s="629"/>
      <c r="AN18" s="629"/>
      <c r="AO18" s="630"/>
      <c r="AP18" s="620" t="s">
        <v>270</v>
      </c>
      <c r="AQ18" s="621"/>
      <c r="AR18" s="621"/>
      <c r="AS18" s="621"/>
      <c r="AT18" s="621"/>
      <c r="AU18" s="621"/>
      <c r="AV18" s="621"/>
      <c r="AW18" s="621"/>
      <c r="AX18" s="621"/>
      <c r="AY18" s="621"/>
      <c r="AZ18" s="621"/>
      <c r="BA18" s="621"/>
      <c r="BB18" s="621"/>
      <c r="BC18" s="621"/>
      <c r="BD18" s="621"/>
      <c r="BE18" s="621"/>
      <c r="BF18" s="622"/>
      <c r="BG18" s="623" t="s">
        <v>235</v>
      </c>
      <c r="BH18" s="624"/>
      <c r="BI18" s="624"/>
      <c r="BJ18" s="624"/>
      <c r="BK18" s="624"/>
      <c r="BL18" s="624"/>
      <c r="BM18" s="624"/>
      <c r="BN18" s="625"/>
      <c r="BO18" s="626" t="s">
        <v>235</v>
      </c>
      <c r="BP18" s="626"/>
      <c r="BQ18" s="626"/>
      <c r="BR18" s="626"/>
      <c r="BS18" s="627" t="s">
        <v>235</v>
      </c>
      <c r="BT18" s="627"/>
      <c r="BU18" s="627"/>
      <c r="BV18" s="627"/>
      <c r="BW18" s="627"/>
      <c r="BX18" s="627"/>
      <c r="BY18" s="627"/>
      <c r="BZ18" s="627"/>
      <c r="CA18" s="627"/>
      <c r="CB18" s="631"/>
      <c r="CD18" s="620" t="s">
        <v>271</v>
      </c>
      <c r="CE18" s="621"/>
      <c r="CF18" s="621"/>
      <c r="CG18" s="621"/>
      <c r="CH18" s="621"/>
      <c r="CI18" s="621"/>
      <c r="CJ18" s="621"/>
      <c r="CK18" s="621"/>
      <c r="CL18" s="621"/>
      <c r="CM18" s="621"/>
      <c r="CN18" s="621"/>
      <c r="CO18" s="621"/>
      <c r="CP18" s="621"/>
      <c r="CQ18" s="622"/>
      <c r="CR18" s="623" t="s">
        <v>129</v>
      </c>
      <c r="CS18" s="624"/>
      <c r="CT18" s="624"/>
      <c r="CU18" s="624"/>
      <c r="CV18" s="624"/>
      <c r="CW18" s="624"/>
      <c r="CX18" s="624"/>
      <c r="CY18" s="625"/>
      <c r="CZ18" s="626" t="s">
        <v>129</v>
      </c>
      <c r="DA18" s="626"/>
      <c r="DB18" s="626"/>
      <c r="DC18" s="626"/>
      <c r="DD18" s="632" t="s">
        <v>235</v>
      </c>
      <c r="DE18" s="624"/>
      <c r="DF18" s="624"/>
      <c r="DG18" s="624"/>
      <c r="DH18" s="624"/>
      <c r="DI18" s="624"/>
      <c r="DJ18" s="624"/>
      <c r="DK18" s="624"/>
      <c r="DL18" s="624"/>
      <c r="DM18" s="624"/>
      <c r="DN18" s="624"/>
      <c r="DO18" s="624"/>
      <c r="DP18" s="625"/>
      <c r="DQ18" s="632" t="s">
        <v>235</v>
      </c>
      <c r="DR18" s="624"/>
      <c r="DS18" s="624"/>
      <c r="DT18" s="624"/>
      <c r="DU18" s="624"/>
      <c r="DV18" s="624"/>
      <c r="DW18" s="624"/>
      <c r="DX18" s="624"/>
      <c r="DY18" s="624"/>
      <c r="DZ18" s="624"/>
      <c r="EA18" s="624"/>
      <c r="EB18" s="624"/>
      <c r="EC18" s="633"/>
    </row>
    <row r="19" spans="2:133" ht="11.25" customHeight="1" x14ac:dyDescent="0.15">
      <c r="B19" s="620" t="s">
        <v>272</v>
      </c>
      <c r="C19" s="621"/>
      <c r="D19" s="621"/>
      <c r="E19" s="621"/>
      <c r="F19" s="621"/>
      <c r="G19" s="621"/>
      <c r="H19" s="621"/>
      <c r="I19" s="621"/>
      <c r="J19" s="621"/>
      <c r="K19" s="621"/>
      <c r="L19" s="621"/>
      <c r="M19" s="621"/>
      <c r="N19" s="621"/>
      <c r="O19" s="621"/>
      <c r="P19" s="621"/>
      <c r="Q19" s="622"/>
      <c r="R19" s="623">
        <v>49731</v>
      </c>
      <c r="S19" s="624"/>
      <c r="T19" s="624"/>
      <c r="U19" s="624"/>
      <c r="V19" s="624"/>
      <c r="W19" s="624"/>
      <c r="X19" s="624"/>
      <c r="Y19" s="625"/>
      <c r="Z19" s="626">
        <v>0.2</v>
      </c>
      <c r="AA19" s="626"/>
      <c r="AB19" s="626"/>
      <c r="AC19" s="626"/>
      <c r="AD19" s="627">
        <v>49731</v>
      </c>
      <c r="AE19" s="627"/>
      <c r="AF19" s="627"/>
      <c r="AG19" s="627"/>
      <c r="AH19" s="627"/>
      <c r="AI19" s="627"/>
      <c r="AJ19" s="627"/>
      <c r="AK19" s="627"/>
      <c r="AL19" s="628">
        <v>0.3</v>
      </c>
      <c r="AM19" s="629"/>
      <c r="AN19" s="629"/>
      <c r="AO19" s="630"/>
      <c r="AP19" s="620" t="s">
        <v>273</v>
      </c>
      <c r="AQ19" s="621"/>
      <c r="AR19" s="621"/>
      <c r="AS19" s="621"/>
      <c r="AT19" s="621"/>
      <c r="AU19" s="621"/>
      <c r="AV19" s="621"/>
      <c r="AW19" s="621"/>
      <c r="AX19" s="621"/>
      <c r="AY19" s="621"/>
      <c r="AZ19" s="621"/>
      <c r="BA19" s="621"/>
      <c r="BB19" s="621"/>
      <c r="BC19" s="621"/>
      <c r="BD19" s="621"/>
      <c r="BE19" s="621"/>
      <c r="BF19" s="622"/>
      <c r="BG19" s="623">
        <v>525637</v>
      </c>
      <c r="BH19" s="624"/>
      <c r="BI19" s="624"/>
      <c r="BJ19" s="624"/>
      <c r="BK19" s="624"/>
      <c r="BL19" s="624"/>
      <c r="BM19" s="624"/>
      <c r="BN19" s="625"/>
      <c r="BO19" s="626">
        <v>6.4</v>
      </c>
      <c r="BP19" s="626"/>
      <c r="BQ19" s="626"/>
      <c r="BR19" s="626"/>
      <c r="BS19" s="627" t="s">
        <v>129</v>
      </c>
      <c r="BT19" s="627"/>
      <c r="BU19" s="627"/>
      <c r="BV19" s="627"/>
      <c r="BW19" s="627"/>
      <c r="BX19" s="627"/>
      <c r="BY19" s="627"/>
      <c r="BZ19" s="627"/>
      <c r="CA19" s="627"/>
      <c r="CB19" s="631"/>
      <c r="CD19" s="620" t="s">
        <v>274</v>
      </c>
      <c r="CE19" s="621"/>
      <c r="CF19" s="621"/>
      <c r="CG19" s="621"/>
      <c r="CH19" s="621"/>
      <c r="CI19" s="621"/>
      <c r="CJ19" s="621"/>
      <c r="CK19" s="621"/>
      <c r="CL19" s="621"/>
      <c r="CM19" s="621"/>
      <c r="CN19" s="621"/>
      <c r="CO19" s="621"/>
      <c r="CP19" s="621"/>
      <c r="CQ19" s="622"/>
      <c r="CR19" s="623" t="s">
        <v>235</v>
      </c>
      <c r="CS19" s="624"/>
      <c r="CT19" s="624"/>
      <c r="CU19" s="624"/>
      <c r="CV19" s="624"/>
      <c r="CW19" s="624"/>
      <c r="CX19" s="624"/>
      <c r="CY19" s="625"/>
      <c r="CZ19" s="626" t="s">
        <v>235</v>
      </c>
      <c r="DA19" s="626"/>
      <c r="DB19" s="626"/>
      <c r="DC19" s="626"/>
      <c r="DD19" s="632" t="s">
        <v>129</v>
      </c>
      <c r="DE19" s="624"/>
      <c r="DF19" s="624"/>
      <c r="DG19" s="624"/>
      <c r="DH19" s="624"/>
      <c r="DI19" s="624"/>
      <c r="DJ19" s="624"/>
      <c r="DK19" s="624"/>
      <c r="DL19" s="624"/>
      <c r="DM19" s="624"/>
      <c r="DN19" s="624"/>
      <c r="DO19" s="624"/>
      <c r="DP19" s="625"/>
      <c r="DQ19" s="632" t="s">
        <v>129</v>
      </c>
      <c r="DR19" s="624"/>
      <c r="DS19" s="624"/>
      <c r="DT19" s="624"/>
      <c r="DU19" s="624"/>
      <c r="DV19" s="624"/>
      <c r="DW19" s="624"/>
      <c r="DX19" s="624"/>
      <c r="DY19" s="624"/>
      <c r="DZ19" s="624"/>
      <c r="EA19" s="624"/>
      <c r="EB19" s="624"/>
      <c r="EC19" s="633"/>
    </row>
    <row r="20" spans="2:133" ht="11.25" customHeight="1" x14ac:dyDescent="0.15">
      <c r="B20" s="636" t="s">
        <v>275</v>
      </c>
      <c r="C20" s="637"/>
      <c r="D20" s="637"/>
      <c r="E20" s="637"/>
      <c r="F20" s="637"/>
      <c r="G20" s="637"/>
      <c r="H20" s="637"/>
      <c r="I20" s="637"/>
      <c r="J20" s="637"/>
      <c r="K20" s="637"/>
      <c r="L20" s="637"/>
      <c r="M20" s="637"/>
      <c r="N20" s="637"/>
      <c r="O20" s="637"/>
      <c r="P20" s="637"/>
      <c r="Q20" s="638"/>
      <c r="R20" s="623">
        <v>3523</v>
      </c>
      <c r="S20" s="624"/>
      <c r="T20" s="624"/>
      <c r="U20" s="624"/>
      <c r="V20" s="624"/>
      <c r="W20" s="624"/>
      <c r="X20" s="624"/>
      <c r="Y20" s="625"/>
      <c r="Z20" s="626">
        <v>0</v>
      </c>
      <c r="AA20" s="626"/>
      <c r="AB20" s="626"/>
      <c r="AC20" s="626"/>
      <c r="AD20" s="627">
        <v>3523</v>
      </c>
      <c r="AE20" s="627"/>
      <c r="AF20" s="627"/>
      <c r="AG20" s="627"/>
      <c r="AH20" s="627"/>
      <c r="AI20" s="627"/>
      <c r="AJ20" s="627"/>
      <c r="AK20" s="627"/>
      <c r="AL20" s="628">
        <v>0</v>
      </c>
      <c r="AM20" s="629"/>
      <c r="AN20" s="629"/>
      <c r="AO20" s="630"/>
      <c r="AP20" s="620" t="s">
        <v>276</v>
      </c>
      <c r="AQ20" s="621"/>
      <c r="AR20" s="621"/>
      <c r="AS20" s="621"/>
      <c r="AT20" s="621"/>
      <c r="AU20" s="621"/>
      <c r="AV20" s="621"/>
      <c r="AW20" s="621"/>
      <c r="AX20" s="621"/>
      <c r="AY20" s="621"/>
      <c r="AZ20" s="621"/>
      <c r="BA20" s="621"/>
      <c r="BB20" s="621"/>
      <c r="BC20" s="621"/>
      <c r="BD20" s="621"/>
      <c r="BE20" s="621"/>
      <c r="BF20" s="622"/>
      <c r="BG20" s="623">
        <v>525637</v>
      </c>
      <c r="BH20" s="624"/>
      <c r="BI20" s="624"/>
      <c r="BJ20" s="624"/>
      <c r="BK20" s="624"/>
      <c r="BL20" s="624"/>
      <c r="BM20" s="624"/>
      <c r="BN20" s="625"/>
      <c r="BO20" s="626">
        <v>6.4</v>
      </c>
      <c r="BP20" s="626"/>
      <c r="BQ20" s="626"/>
      <c r="BR20" s="626"/>
      <c r="BS20" s="627" t="s">
        <v>235</v>
      </c>
      <c r="BT20" s="627"/>
      <c r="BU20" s="627"/>
      <c r="BV20" s="627"/>
      <c r="BW20" s="627"/>
      <c r="BX20" s="627"/>
      <c r="BY20" s="627"/>
      <c r="BZ20" s="627"/>
      <c r="CA20" s="627"/>
      <c r="CB20" s="631"/>
      <c r="CD20" s="620" t="s">
        <v>277</v>
      </c>
      <c r="CE20" s="621"/>
      <c r="CF20" s="621"/>
      <c r="CG20" s="621"/>
      <c r="CH20" s="621"/>
      <c r="CI20" s="621"/>
      <c r="CJ20" s="621"/>
      <c r="CK20" s="621"/>
      <c r="CL20" s="621"/>
      <c r="CM20" s="621"/>
      <c r="CN20" s="621"/>
      <c r="CO20" s="621"/>
      <c r="CP20" s="621"/>
      <c r="CQ20" s="622"/>
      <c r="CR20" s="623">
        <v>27708425</v>
      </c>
      <c r="CS20" s="624"/>
      <c r="CT20" s="624"/>
      <c r="CU20" s="624"/>
      <c r="CV20" s="624"/>
      <c r="CW20" s="624"/>
      <c r="CX20" s="624"/>
      <c r="CY20" s="625"/>
      <c r="CZ20" s="626">
        <v>100</v>
      </c>
      <c r="DA20" s="626"/>
      <c r="DB20" s="626"/>
      <c r="DC20" s="626"/>
      <c r="DD20" s="632">
        <v>2364635</v>
      </c>
      <c r="DE20" s="624"/>
      <c r="DF20" s="624"/>
      <c r="DG20" s="624"/>
      <c r="DH20" s="624"/>
      <c r="DI20" s="624"/>
      <c r="DJ20" s="624"/>
      <c r="DK20" s="624"/>
      <c r="DL20" s="624"/>
      <c r="DM20" s="624"/>
      <c r="DN20" s="624"/>
      <c r="DO20" s="624"/>
      <c r="DP20" s="625"/>
      <c r="DQ20" s="632">
        <v>17421218</v>
      </c>
      <c r="DR20" s="624"/>
      <c r="DS20" s="624"/>
      <c r="DT20" s="624"/>
      <c r="DU20" s="624"/>
      <c r="DV20" s="624"/>
      <c r="DW20" s="624"/>
      <c r="DX20" s="624"/>
      <c r="DY20" s="624"/>
      <c r="DZ20" s="624"/>
      <c r="EA20" s="624"/>
      <c r="EB20" s="624"/>
      <c r="EC20" s="633"/>
    </row>
    <row r="21" spans="2:133" ht="11.25" customHeight="1" x14ac:dyDescent="0.15">
      <c r="B21" s="620" t="s">
        <v>278</v>
      </c>
      <c r="C21" s="621"/>
      <c r="D21" s="621"/>
      <c r="E21" s="621"/>
      <c r="F21" s="621"/>
      <c r="G21" s="621"/>
      <c r="H21" s="621"/>
      <c r="I21" s="621"/>
      <c r="J21" s="621"/>
      <c r="K21" s="621"/>
      <c r="L21" s="621"/>
      <c r="M21" s="621"/>
      <c r="N21" s="621"/>
      <c r="O21" s="621"/>
      <c r="P21" s="621"/>
      <c r="Q21" s="622"/>
      <c r="R21" s="623">
        <v>6692685</v>
      </c>
      <c r="S21" s="624"/>
      <c r="T21" s="624"/>
      <c r="U21" s="624"/>
      <c r="V21" s="624"/>
      <c r="W21" s="624"/>
      <c r="X21" s="624"/>
      <c r="Y21" s="625"/>
      <c r="Z21" s="626">
        <v>22.7</v>
      </c>
      <c r="AA21" s="626"/>
      <c r="AB21" s="626"/>
      <c r="AC21" s="626"/>
      <c r="AD21" s="627">
        <v>5666011</v>
      </c>
      <c r="AE21" s="627"/>
      <c r="AF21" s="627"/>
      <c r="AG21" s="627"/>
      <c r="AH21" s="627"/>
      <c r="AI21" s="627"/>
      <c r="AJ21" s="627"/>
      <c r="AK21" s="627"/>
      <c r="AL21" s="628">
        <v>36.700000000000003</v>
      </c>
      <c r="AM21" s="629"/>
      <c r="AN21" s="629"/>
      <c r="AO21" s="630"/>
      <c r="AP21" s="620" t="s">
        <v>279</v>
      </c>
      <c r="AQ21" s="639"/>
      <c r="AR21" s="639"/>
      <c r="AS21" s="639"/>
      <c r="AT21" s="639"/>
      <c r="AU21" s="639"/>
      <c r="AV21" s="639"/>
      <c r="AW21" s="639"/>
      <c r="AX21" s="639"/>
      <c r="AY21" s="639"/>
      <c r="AZ21" s="639"/>
      <c r="BA21" s="639"/>
      <c r="BB21" s="639"/>
      <c r="BC21" s="639"/>
      <c r="BD21" s="639"/>
      <c r="BE21" s="639"/>
      <c r="BF21" s="640"/>
      <c r="BG21" s="623" t="s">
        <v>129</v>
      </c>
      <c r="BH21" s="624"/>
      <c r="BI21" s="624"/>
      <c r="BJ21" s="624"/>
      <c r="BK21" s="624"/>
      <c r="BL21" s="624"/>
      <c r="BM21" s="624"/>
      <c r="BN21" s="625"/>
      <c r="BO21" s="626" t="s">
        <v>129</v>
      </c>
      <c r="BP21" s="626"/>
      <c r="BQ21" s="626"/>
      <c r="BR21" s="626"/>
      <c r="BS21" s="627" t="s">
        <v>235</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280</v>
      </c>
      <c r="C22" s="621"/>
      <c r="D22" s="621"/>
      <c r="E22" s="621"/>
      <c r="F22" s="621"/>
      <c r="G22" s="621"/>
      <c r="H22" s="621"/>
      <c r="I22" s="621"/>
      <c r="J22" s="621"/>
      <c r="K22" s="621"/>
      <c r="L22" s="621"/>
      <c r="M22" s="621"/>
      <c r="N22" s="621"/>
      <c r="O22" s="621"/>
      <c r="P22" s="621"/>
      <c r="Q22" s="622"/>
      <c r="R22" s="623">
        <v>5666011</v>
      </c>
      <c r="S22" s="624"/>
      <c r="T22" s="624"/>
      <c r="U22" s="624"/>
      <c r="V22" s="624"/>
      <c r="W22" s="624"/>
      <c r="X22" s="624"/>
      <c r="Y22" s="625"/>
      <c r="Z22" s="626">
        <v>19.2</v>
      </c>
      <c r="AA22" s="626"/>
      <c r="AB22" s="626"/>
      <c r="AC22" s="626"/>
      <c r="AD22" s="627">
        <v>5666011</v>
      </c>
      <c r="AE22" s="627"/>
      <c r="AF22" s="627"/>
      <c r="AG22" s="627"/>
      <c r="AH22" s="627"/>
      <c r="AI22" s="627"/>
      <c r="AJ22" s="627"/>
      <c r="AK22" s="627"/>
      <c r="AL22" s="628">
        <v>36.700000000000003</v>
      </c>
      <c r="AM22" s="629"/>
      <c r="AN22" s="629"/>
      <c r="AO22" s="630"/>
      <c r="AP22" s="620" t="s">
        <v>281</v>
      </c>
      <c r="AQ22" s="639"/>
      <c r="AR22" s="639"/>
      <c r="AS22" s="639"/>
      <c r="AT22" s="639"/>
      <c r="AU22" s="639"/>
      <c r="AV22" s="639"/>
      <c r="AW22" s="639"/>
      <c r="AX22" s="639"/>
      <c r="AY22" s="639"/>
      <c r="AZ22" s="639"/>
      <c r="BA22" s="639"/>
      <c r="BB22" s="639"/>
      <c r="BC22" s="639"/>
      <c r="BD22" s="639"/>
      <c r="BE22" s="639"/>
      <c r="BF22" s="640"/>
      <c r="BG22" s="623" t="s">
        <v>235</v>
      </c>
      <c r="BH22" s="624"/>
      <c r="BI22" s="624"/>
      <c r="BJ22" s="624"/>
      <c r="BK22" s="624"/>
      <c r="BL22" s="624"/>
      <c r="BM22" s="624"/>
      <c r="BN22" s="625"/>
      <c r="BO22" s="626" t="s">
        <v>235</v>
      </c>
      <c r="BP22" s="626"/>
      <c r="BQ22" s="626"/>
      <c r="BR22" s="626"/>
      <c r="BS22" s="627" t="s">
        <v>235</v>
      </c>
      <c r="BT22" s="627"/>
      <c r="BU22" s="627"/>
      <c r="BV22" s="627"/>
      <c r="BW22" s="627"/>
      <c r="BX22" s="627"/>
      <c r="BY22" s="627"/>
      <c r="BZ22" s="627"/>
      <c r="CA22" s="627"/>
      <c r="CB22" s="631"/>
      <c r="CD22" s="605" t="s">
        <v>282</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283</v>
      </c>
      <c r="C23" s="621"/>
      <c r="D23" s="621"/>
      <c r="E23" s="621"/>
      <c r="F23" s="621"/>
      <c r="G23" s="621"/>
      <c r="H23" s="621"/>
      <c r="I23" s="621"/>
      <c r="J23" s="621"/>
      <c r="K23" s="621"/>
      <c r="L23" s="621"/>
      <c r="M23" s="621"/>
      <c r="N23" s="621"/>
      <c r="O23" s="621"/>
      <c r="P23" s="621"/>
      <c r="Q23" s="622"/>
      <c r="R23" s="623">
        <v>1026674</v>
      </c>
      <c r="S23" s="624"/>
      <c r="T23" s="624"/>
      <c r="U23" s="624"/>
      <c r="V23" s="624"/>
      <c r="W23" s="624"/>
      <c r="X23" s="624"/>
      <c r="Y23" s="625"/>
      <c r="Z23" s="626">
        <v>3.5</v>
      </c>
      <c r="AA23" s="626"/>
      <c r="AB23" s="626"/>
      <c r="AC23" s="626"/>
      <c r="AD23" s="627" t="s">
        <v>235</v>
      </c>
      <c r="AE23" s="627"/>
      <c r="AF23" s="627"/>
      <c r="AG23" s="627"/>
      <c r="AH23" s="627"/>
      <c r="AI23" s="627"/>
      <c r="AJ23" s="627"/>
      <c r="AK23" s="627"/>
      <c r="AL23" s="628" t="s">
        <v>235</v>
      </c>
      <c r="AM23" s="629"/>
      <c r="AN23" s="629"/>
      <c r="AO23" s="630"/>
      <c r="AP23" s="620" t="s">
        <v>284</v>
      </c>
      <c r="AQ23" s="639"/>
      <c r="AR23" s="639"/>
      <c r="AS23" s="639"/>
      <c r="AT23" s="639"/>
      <c r="AU23" s="639"/>
      <c r="AV23" s="639"/>
      <c r="AW23" s="639"/>
      <c r="AX23" s="639"/>
      <c r="AY23" s="639"/>
      <c r="AZ23" s="639"/>
      <c r="BA23" s="639"/>
      <c r="BB23" s="639"/>
      <c r="BC23" s="639"/>
      <c r="BD23" s="639"/>
      <c r="BE23" s="639"/>
      <c r="BF23" s="640"/>
      <c r="BG23" s="623">
        <v>525637</v>
      </c>
      <c r="BH23" s="624"/>
      <c r="BI23" s="624"/>
      <c r="BJ23" s="624"/>
      <c r="BK23" s="624"/>
      <c r="BL23" s="624"/>
      <c r="BM23" s="624"/>
      <c r="BN23" s="625"/>
      <c r="BO23" s="626">
        <v>6.4</v>
      </c>
      <c r="BP23" s="626"/>
      <c r="BQ23" s="626"/>
      <c r="BR23" s="626"/>
      <c r="BS23" s="627" t="s">
        <v>235</v>
      </c>
      <c r="BT23" s="627"/>
      <c r="BU23" s="627"/>
      <c r="BV23" s="627"/>
      <c r="BW23" s="627"/>
      <c r="BX23" s="627"/>
      <c r="BY23" s="627"/>
      <c r="BZ23" s="627"/>
      <c r="CA23" s="627"/>
      <c r="CB23" s="631"/>
      <c r="CD23" s="605" t="s">
        <v>223</v>
      </c>
      <c r="CE23" s="606"/>
      <c r="CF23" s="606"/>
      <c r="CG23" s="606"/>
      <c r="CH23" s="606"/>
      <c r="CI23" s="606"/>
      <c r="CJ23" s="606"/>
      <c r="CK23" s="606"/>
      <c r="CL23" s="606"/>
      <c r="CM23" s="606"/>
      <c r="CN23" s="606"/>
      <c r="CO23" s="606"/>
      <c r="CP23" s="606"/>
      <c r="CQ23" s="607"/>
      <c r="CR23" s="605" t="s">
        <v>285</v>
      </c>
      <c r="CS23" s="606"/>
      <c r="CT23" s="606"/>
      <c r="CU23" s="606"/>
      <c r="CV23" s="606"/>
      <c r="CW23" s="606"/>
      <c r="CX23" s="606"/>
      <c r="CY23" s="607"/>
      <c r="CZ23" s="605" t="s">
        <v>286</v>
      </c>
      <c r="DA23" s="606"/>
      <c r="DB23" s="606"/>
      <c r="DC23" s="607"/>
      <c r="DD23" s="605" t="s">
        <v>287</v>
      </c>
      <c r="DE23" s="606"/>
      <c r="DF23" s="606"/>
      <c r="DG23" s="606"/>
      <c r="DH23" s="606"/>
      <c r="DI23" s="606"/>
      <c r="DJ23" s="606"/>
      <c r="DK23" s="607"/>
      <c r="DL23" s="650" t="s">
        <v>288</v>
      </c>
      <c r="DM23" s="651"/>
      <c r="DN23" s="651"/>
      <c r="DO23" s="651"/>
      <c r="DP23" s="651"/>
      <c r="DQ23" s="651"/>
      <c r="DR23" s="651"/>
      <c r="DS23" s="651"/>
      <c r="DT23" s="651"/>
      <c r="DU23" s="651"/>
      <c r="DV23" s="652"/>
      <c r="DW23" s="605" t="s">
        <v>289</v>
      </c>
      <c r="DX23" s="606"/>
      <c r="DY23" s="606"/>
      <c r="DZ23" s="606"/>
      <c r="EA23" s="606"/>
      <c r="EB23" s="606"/>
      <c r="EC23" s="607"/>
    </row>
    <row r="24" spans="2:133" ht="11.25" customHeight="1" x14ac:dyDescent="0.15">
      <c r="B24" s="620" t="s">
        <v>290</v>
      </c>
      <c r="C24" s="621"/>
      <c r="D24" s="621"/>
      <c r="E24" s="621"/>
      <c r="F24" s="621"/>
      <c r="G24" s="621"/>
      <c r="H24" s="621"/>
      <c r="I24" s="621"/>
      <c r="J24" s="621"/>
      <c r="K24" s="621"/>
      <c r="L24" s="621"/>
      <c r="M24" s="621"/>
      <c r="N24" s="621"/>
      <c r="O24" s="621"/>
      <c r="P24" s="621"/>
      <c r="Q24" s="622"/>
      <c r="R24" s="623" t="s">
        <v>235</v>
      </c>
      <c r="S24" s="624"/>
      <c r="T24" s="624"/>
      <c r="U24" s="624"/>
      <c r="V24" s="624"/>
      <c r="W24" s="624"/>
      <c r="X24" s="624"/>
      <c r="Y24" s="625"/>
      <c r="Z24" s="626" t="s">
        <v>235</v>
      </c>
      <c r="AA24" s="626"/>
      <c r="AB24" s="626"/>
      <c r="AC24" s="626"/>
      <c r="AD24" s="627" t="s">
        <v>235</v>
      </c>
      <c r="AE24" s="627"/>
      <c r="AF24" s="627"/>
      <c r="AG24" s="627"/>
      <c r="AH24" s="627"/>
      <c r="AI24" s="627"/>
      <c r="AJ24" s="627"/>
      <c r="AK24" s="627"/>
      <c r="AL24" s="628" t="s">
        <v>235</v>
      </c>
      <c r="AM24" s="629"/>
      <c r="AN24" s="629"/>
      <c r="AO24" s="630"/>
      <c r="AP24" s="620" t="s">
        <v>291</v>
      </c>
      <c r="AQ24" s="639"/>
      <c r="AR24" s="639"/>
      <c r="AS24" s="639"/>
      <c r="AT24" s="639"/>
      <c r="AU24" s="639"/>
      <c r="AV24" s="639"/>
      <c r="AW24" s="639"/>
      <c r="AX24" s="639"/>
      <c r="AY24" s="639"/>
      <c r="AZ24" s="639"/>
      <c r="BA24" s="639"/>
      <c r="BB24" s="639"/>
      <c r="BC24" s="639"/>
      <c r="BD24" s="639"/>
      <c r="BE24" s="639"/>
      <c r="BF24" s="640"/>
      <c r="BG24" s="623" t="s">
        <v>235</v>
      </c>
      <c r="BH24" s="624"/>
      <c r="BI24" s="624"/>
      <c r="BJ24" s="624"/>
      <c r="BK24" s="624"/>
      <c r="BL24" s="624"/>
      <c r="BM24" s="624"/>
      <c r="BN24" s="625"/>
      <c r="BO24" s="626" t="s">
        <v>235</v>
      </c>
      <c r="BP24" s="626"/>
      <c r="BQ24" s="626"/>
      <c r="BR24" s="626"/>
      <c r="BS24" s="627" t="s">
        <v>235</v>
      </c>
      <c r="BT24" s="627"/>
      <c r="BU24" s="627"/>
      <c r="BV24" s="627"/>
      <c r="BW24" s="627"/>
      <c r="BX24" s="627"/>
      <c r="BY24" s="627"/>
      <c r="BZ24" s="627"/>
      <c r="CA24" s="627"/>
      <c r="CB24" s="631"/>
      <c r="CD24" s="609" t="s">
        <v>292</v>
      </c>
      <c r="CE24" s="610"/>
      <c r="CF24" s="610"/>
      <c r="CG24" s="610"/>
      <c r="CH24" s="610"/>
      <c r="CI24" s="610"/>
      <c r="CJ24" s="610"/>
      <c r="CK24" s="610"/>
      <c r="CL24" s="610"/>
      <c r="CM24" s="610"/>
      <c r="CN24" s="610"/>
      <c r="CO24" s="610"/>
      <c r="CP24" s="610"/>
      <c r="CQ24" s="611"/>
      <c r="CR24" s="612">
        <v>14647825</v>
      </c>
      <c r="CS24" s="613"/>
      <c r="CT24" s="613"/>
      <c r="CU24" s="613"/>
      <c r="CV24" s="613"/>
      <c r="CW24" s="613"/>
      <c r="CX24" s="613"/>
      <c r="CY24" s="614"/>
      <c r="CZ24" s="617">
        <v>52.9</v>
      </c>
      <c r="DA24" s="618"/>
      <c r="DB24" s="618"/>
      <c r="DC24" s="634"/>
      <c r="DD24" s="653">
        <v>8967369</v>
      </c>
      <c r="DE24" s="613"/>
      <c r="DF24" s="613"/>
      <c r="DG24" s="613"/>
      <c r="DH24" s="613"/>
      <c r="DI24" s="613"/>
      <c r="DJ24" s="613"/>
      <c r="DK24" s="614"/>
      <c r="DL24" s="653">
        <v>8901836</v>
      </c>
      <c r="DM24" s="613"/>
      <c r="DN24" s="613"/>
      <c r="DO24" s="613"/>
      <c r="DP24" s="613"/>
      <c r="DQ24" s="613"/>
      <c r="DR24" s="613"/>
      <c r="DS24" s="613"/>
      <c r="DT24" s="613"/>
      <c r="DU24" s="613"/>
      <c r="DV24" s="614"/>
      <c r="DW24" s="617">
        <v>56.6</v>
      </c>
      <c r="DX24" s="618"/>
      <c r="DY24" s="618"/>
      <c r="DZ24" s="618"/>
      <c r="EA24" s="618"/>
      <c r="EB24" s="618"/>
      <c r="EC24" s="619"/>
    </row>
    <row r="25" spans="2:133" ht="11.25" customHeight="1" x14ac:dyDescent="0.15">
      <c r="B25" s="620" t="s">
        <v>293</v>
      </c>
      <c r="C25" s="621"/>
      <c r="D25" s="621"/>
      <c r="E25" s="621"/>
      <c r="F25" s="621"/>
      <c r="G25" s="621"/>
      <c r="H25" s="621"/>
      <c r="I25" s="621"/>
      <c r="J25" s="621"/>
      <c r="K25" s="621"/>
      <c r="L25" s="621"/>
      <c r="M25" s="621"/>
      <c r="N25" s="621"/>
      <c r="O25" s="621"/>
      <c r="P25" s="621"/>
      <c r="Q25" s="622"/>
      <c r="R25" s="623">
        <v>16944610</v>
      </c>
      <c r="S25" s="624"/>
      <c r="T25" s="624"/>
      <c r="U25" s="624"/>
      <c r="V25" s="624"/>
      <c r="W25" s="624"/>
      <c r="X25" s="624"/>
      <c r="Y25" s="625"/>
      <c r="Z25" s="626">
        <v>57.6</v>
      </c>
      <c r="AA25" s="626"/>
      <c r="AB25" s="626"/>
      <c r="AC25" s="626"/>
      <c r="AD25" s="627">
        <v>15392299</v>
      </c>
      <c r="AE25" s="627"/>
      <c r="AF25" s="627"/>
      <c r="AG25" s="627"/>
      <c r="AH25" s="627"/>
      <c r="AI25" s="627"/>
      <c r="AJ25" s="627"/>
      <c r="AK25" s="627"/>
      <c r="AL25" s="628">
        <v>99.7</v>
      </c>
      <c r="AM25" s="629"/>
      <c r="AN25" s="629"/>
      <c r="AO25" s="630"/>
      <c r="AP25" s="620" t="s">
        <v>294</v>
      </c>
      <c r="AQ25" s="639"/>
      <c r="AR25" s="639"/>
      <c r="AS25" s="639"/>
      <c r="AT25" s="639"/>
      <c r="AU25" s="639"/>
      <c r="AV25" s="639"/>
      <c r="AW25" s="639"/>
      <c r="AX25" s="639"/>
      <c r="AY25" s="639"/>
      <c r="AZ25" s="639"/>
      <c r="BA25" s="639"/>
      <c r="BB25" s="639"/>
      <c r="BC25" s="639"/>
      <c r="BD25" s="639"/>
      <c r="BE25" s="639"/>
      <c r="BF25" s="640"/>
      <c r="BG25" s="623" t="s">
        <v>235</v>
      </c>
      <c r="BH25" s="624"/>
      <c r="BI25" s="624"/>
      <c r="BJ25" s="624"/>
      <c r="BK25" s="624"/>
      <c r="BL25" s="624"/>
      <c r="BM25" s="624"/>
      <c r="BN25" s="625"/>
      <c r="BO25" s="626" t="s">
        <v>235</v>
      </c>
      <c r="BP25" s="626"/>
      <c r="BQ25" s="626"/>
      <c r="BR25" s="626"/>
      <c r="BS25" s="627" t="s">
        <v>129</v>
      </c>
      <c r="BT25" s="627"/>
      <c r="BU25" s="627"/>
      <c r="BV25" s="627"/>
      <c r="BW25" s="627"/>
      <c r="BX25" s="627"/>
      <c r="BY25" s="627"/>
      <c r="BZ25" s="627"/>
      <c r="CA25" s="627"/>
      <c r="CB25" s="631"/>
      <c r="CD25" s="620" t="s">
        <v>295</v>
      </c>
      <c r="CE25" s="621"/>
      <c r="CF25" s="621"/>
      <c r="CG25" s="621"/>
      <c r="CH25" s="621"/>
      <c r="CI25" s="621"/>
      <c r="CJ25" s="621"/>
      <c r="CK25" s="621"/>
      <c r="CL25" s="621"/>
      <c r="CM25" s="621"/>
      <c r="CN25" s="621"/>
      <c r="CO25" s="621"/>
      <c r="CP25" s="621"/>
      <c r="CQ25" s="622"/>
      <c r="CR25" s="623">
        <v>5179262</v>
      </c>
      <c r="CS25" s="654"/>
      <c r="CT25" s="654"/>
      <c r="CU25" s="654"/>
      <c r="CV25" s="654"/>
      <c r="CW25" s="654"/>
      <c r="CX25" s="654"/>
      <c r="CY25" s="655"/>
      <c r="CZ25" s="628">
        <v>18.7</v>
      </c>
      <c r="DA25" s="656"/>
      <c r="DB25" s="656"/>
      <c r="DC25" s="658"/>
      <c r="DD25" s="632">
        <v>4692176</v>
      </c>
      <c r="DE25" s="654"/>
      <c r="DF25" s="654"/>
      <c r="DG25" s="654"/>
      <c r="DH25" s="654"/>
      <c r="DI25" s="654"/>
      <c r="DJ25" s="654"/>
      <c r="DK25" s="655"/>
      <c r="DL25" s="632">
        <v>4626643</v>
      </c>
      <c r="DM25" s="654"/>
      <c r="DN25" s="654"/>
      <c r="DO25" s="654"/>
      <c r="DP25" s="654"/>
      <c r="DQ25" s="654"/>
      <c r="DR25" s="654"/>
      <c r="DS25" s="654"/>
      <c r="DT25" s="654"/>
      <c r="DU25" s="654"/>
      <c r="DV25" s="655"/>
      <c r="DW25" s="628">
        <v>29.4</v>
      </c>
      <c r="DX25" s="656"/>
      <c r="DY25" s="656"/>
      <c r="DZ25" s="656"/>
      <c r="EA25" s="656"/>
      <c r="EB25" s="656"/>
      <c r="EC25" s="657"/>
    </row>
    <row r="26" spans="2:133" ht="11.25" customHeight="1" x14ac:dyDescent="0.15">
      <c r="B26" s="620" t="s">
        <v>296</v>
      </c>
      <c r="C26" s="621"/>
      <c r="D26" s="621"/>
      <c r="E26" s="621"/>
      <c r="F26" s="621"/>
      <c r="G26" s="621"/>
      <c r="H26" s="621"/>
      <c r="I26" s="621"/>
      <c r="J26" s="621"/>
      <c r="K26" s="621"/>
      <c r="L26" s="621"/>
      <c r="M26" s="621"/>
      <c r="N26" s="621"/>
      <c r="O26" s="621"/>
      <c r="P26" s="621"/>
      <c r="Q26" s="622"/>
      <c r="R26" s="623">
        <v>5549</v>
      </c>
      <c r="S26" s="624"/>
      <c r="T26" s="624"/>
      <c r="U26" s="624"/>
      <c r="V26" s="624"/>
      <c r="W26" s="624"/>
      <c r="X26" s="624"/>
      <c r="Y26" s="625"/>
      <c r="Z26" s="626">
        <v>0</v>
      </c>
      <c r="AA26" s="626"/>
      <c r="AB26" s="626"/>
      <c r="AC26" s="626"/>
      <c r="AD26" s="627">
        <v>5549</v>
      </c>
      <c r="AE26" s="627"/>
      <c r="AF26" s="627"/>
      <c r="AG26" s="627"/>
      <c r="AH26" s="627"/>
      <c r="AI26" s="627"/>
      <c r="AJ26" s="627"/>
      <c r="AK26" s="627"/>
      <c r="AL26" s="628">
        <v>0</v>
      </c>
      <c r="AM26" s="629"/>
      <c r="AN26" s="629"/>
      <c r="AO26" s="630"/>
      <c r="AP26" s="620" t="s">
        <v>297</v>
      </c>
      <c r="AQ26" s="639"/>
      <c r="AR26" s="639"/>
      <c r="AS26" s="639"/>
      <c r="AT26" s="639"/>
      <c r="AU26" s="639"/>
      <c r="AV26" s="639"/>
      <c r="AW26" s="639"/>
      <c r="AX26" s="639"/>
      <c r="AY26" s="639"/>
      <c r="AZ26" s="639"/>
      <c r="BA26" s="639"/>
      <c r="BB26" s="639"/>
      <c r="BC26" s="639"/>
      <c r="BD26" s="639"/>
      <c r="BE26" s="639"/>
      <c r="BF26" s="640"/>
      <c r="BG26" s="623" t="s">
        <v>235</v>
      </c>
      <c r="BH26" s="624"/>
      <c r="BI26" s="624"/>
      <c r="BJ26" s="624"/>
      <c r="BK26" s="624"/>
      <c r="BL26" s="624"/>
      <c r="BM26" s="624"/>
      <c r="BN26" s="625"/>
      <c r="BO26" s="626" t="s">
        <v>129</v>
      </c>
      <c r="BP26" s="626"/>
      <c r="BQ26" s="626"/>
      <c r="BR26" s="626"/>
      <c r="BS26" s="627" t="s">
        <v>235</v>
      </c>
      <c r="BT26" s="627"/>
      <c r="BU26" s="627"/>
      <c r="BV26" s="627"/>
      <c r="BW26" s="627"/>
      <c r="BX26" s="627"/>
      <c r="BY26" s="627"/>
      <c r="BZ26" s="627"/>
      <c r="CA26" s="627"/>
      <c r="CB26" s="631"/>
      <c r="CD26" s="620" t="s">
        <v>298</v>
      </c>
      <c r="CE26" s="621"/>
      <c r="CF26" s="621"/>
      <c r="CG26" s="621"/>
      <c r="CH26" s="621"/>
      <c r="CI26" s="621"/>
      <c r="CJ26" s="621"/>
      <c r="CK26" s="621"/>
      <c r="CL26" s="621"/>
      <c r="CM26" s="621"/>
      <c r="CN26" s="621"/>
      <c r="CO26" s="621"/>
      <c r="CP26" s="621"/>
      <c r="CQ26" s="622"/>
      <c r="CR26" s="623">
        <v>3496757</v>
      </c>
      <c r="CS26" s="624"/>
      <c r="CT26" s="624"/>
      <c r="CU26" s="624"/>
      <c r="CV26" s="624"/>
      <c r="CW26" s="624"/>
      <c r="CX26" s="624"/>
      <c r="CY26" s="625"/>
      <c r="CZ26" s="628">
        <v>12.6</v>
      </c>
      <c r="DA26" s="656"/>
      <c r="DB26" s="656"/>
      <c r="DC26" s="658"/>
      <c r="DD26" s="632">
        <v>3133307</v>
      </c>
      <c r="DE26" s="624"/>
      <c r="DF26" s="624"/>
      <c r="DG26" s="624"/>
      <c r="DH26" s="624"/>
      <c r="DI26" s="624"/>
      <c r="DJ26" s="624"/>
      <c r="DK26" s="625"/>
      <c r="DL26" s="632" t="s">
        <v>129</v>
      </c>
      <c r="DM26" s="624"/>
      <c r="DN26" s="624"/>
      <c r="DO26" s="624"/>
      <c r="DP26" s="624"/>
      <c r="DQ26" s="624"/>
      <c r="DR26" s="624"/>
      <c r="DS26" s="624"/>
      <c r="DT26" s="624"/>
      <c r="DU26" s="624"/>
      <c r="DV26" s="625"/>
      <c r="DW26" s="628" t="s">
        <v>129</v>
      </c>
      <c r="DX26" s="656"/>
      <c r="DY26" s="656"/>
      <c r="DZ26" s="656"/>
      <c r="EA26" s="656"/>
      <c r="EB26" s="656"/>
      <c r="EC26" s="657"/>
    </row>
    <row r="27" spans="2:133" ht="11.25" customHeight="1" x14ac:dyDescent="0.15">
      <c r="B27" s="620" t="s">
        <v>299</v>
      </c>
      <c r="C27" s="621"/>
      <c r="D27" s="621"/>
      <c r="E27" s="621"/>
      <c r="F27" s="621"/>
      <c r="G27" s="621"/>
      <c r="H27" s="621"/>
      <c r="I27" s="621"/>
      <c r="J27" s="621"/>
      <c r="K27" s="621"/>
      <c r="L27" s="621"/>
      <c r="M27" s="621"/>
      <c r="N27" s="621"/>
      <c r="O27" s="621"/>
      <c r="P27" s="621"/>
      <c r="Q27" s="622"/>
      <c r="R27" s="623">
        <v>377468</v>
      </c>
      <c r="S27" s="624"/>
      <c r="T27" s="624"/>
      <c r="U27" s="624"/>
      <c r="V27" s="624"/>
      <c r="W27" s="624"/>
      <c r="X27" s="624"/>
      <c r="Y27" s="625"/>
      <c r="Z27" s="626">
        <v>1.3</v>
      </c>
      <c r="AA27" s="626"/>
      <c r="AB27" s="626"/>
      <c r="AC27" s="626"/>
      <c r="AD27" s="627" t="s">
        <v>235</v>
      </c>
      <c r="AE27" s="627"/>
      <c r="AF27" s="627"/>
      <c r="AG27" s="627"/>
      <c r="AH27" s="627"/>
      <c r="AI27" s="627"/>
      <c r="AJ27" s="627"/>
      <c r="AK27" s="627"/>
      <c r="AL27" s="628" t="s">
        <v>235</v>
      </c>
      <c r="AM27" s="629"/>
      <c r="AN27" s="629"/>
      <c r="AO27" s="630"/>
      <c r="AP27" s="620" t="s">
        <v>300</v>
      </c>
      <c r="AQ27" s="621"/>
      <c r="AR27" s="621"/>
      <c r="AS27" s="621"/>
      <c r="AT27" s="621"/>
      <c r="AU27" s="621"/>
      <c r="AV27" s="621"/>
      <c r="AW27" s="621"/>
      <c r="AX27" s="621"/>
      <c r="AY27" s="621"/>
      <c r="AZ27" s="621"/>
      <c r="BA27" s="621"/>
      <c r="BB27" s="621"/>
      <c r="BC27" s="621"/>
      <c r="BD27" s="621"/>
      <c r="BE27" s="621"/>
      <c r="BF27" s="622"/>
      <c r="BG27" s="623">
        <v>8196133</v>
      </c>
      <c r="BH27" s="624"/>
      <c r="BI27" s="624"/>
      <c r="BJ27" s="624"/>
      <c r="BK27" s="624"/>
      <c r="BL27" s="624"/>
      <c r="BM27" s="624"/>
      <c r="BN27" s="625"/>
      <c r="BO27" s="626">
        <v>100</v>
      </c>
      <c r="BP27" s="626"/>
      <c r="BQ27" s="626"/>
      <c r="BR27" s="626"/>
      <c r="BS27" s="627">
        <v>137602</v>
      </c>
      <c r="BT27" s="627"/>
      <c r="BU27" s="627"/>
      <c r="BV27" s="627"/>
      <c r="BW27" s="627"/>
      <c r="BX27" s="627"/>
      <c r="BY27" s="627"/>
      <c r="BZ27" s="627"/>
      <c r="CA27" s="627"/>
      <c r="CB27" s="631"/>
      <c r="CD27" s="620" t="s">
        <v>301</v>
      </c>
      <c r="CE27" s="621"/>
      <c r="CF27" s="621"/>
      <c r="CG27" s="621"/>
      <c r="CH27" s="621"/>
      <c r="CI27" s="621"/>
      <c r="CJ27" s="621"/>
      <c r="CK27" s="621"/>
      <c r="CL27" s="621"/>
      <c r="CM27" s="621"/>
      <c r="CN27" s="621"/>
      <c r="CO27" s="621"/>
      <c r="CP27" s="621"/>
      <c r="CQ27" s="622"/>
      <c r="CR27" s="623">
        <v>6813940</v>
      </c>
      <c r="CS27" s="654"/>
      <c r="CT27" s="654"/>
      <c r="CU27" s="654"/>
      <c r="CV27" s="654"/>
      <c r="CW27" s="654"/>
      <c r="CX27" s="654"/>
      <c r="CY27" s="655"/>
      <c r="CZ27" s="628">
        <v>24.6</v>
      </c>
      <c r="DA27" s="656"/>
      <c r="DB27" s="656"/>
      <c r="DC27" s="658"/>
      <c r="DD27" s="632">
        <v>1624898</v>
      </c>
      <c r="DE27" s="654"/>
      <c r="DF27" s="654"/>
      <c r="DG27" s="654"/>
      <c r="DH27" s="654"/>
      <c r="DI27" s="654"/>
      <c r="DJ27" s="654"/>
      <c r="DK27" s="655"/>
      <c r="DL27" s="632">
        <v>1624898</v>
      </c>
      <c r="DM27" s="654"/>
      <c r="DN27" s="654"/>
      <c r="DO27" s="654"/>
      <c r="DP27" s="654"/>
      <c r="DQ27" s="654"/>
      <c r="DR27" s="654"/>
      <c r="DS27" s="654"/>
      <c r="DT27" s="654"/>
      <c r="DU27" s="654"/>
      <c r="DV27" s="655"/>
      <c r="DW27" s="628">
        <v>10.3</v>
      </c>
      <c r="DX27" s="656"/>
      <c r="DY27" s="656"/>
      <c r="DZ27" s="656"/>
      <c r="EA27" s="656"/>
      <c r="EB27" s="656"/>
      <c r="EC27" s="657"/>
    </row>
    <row r="28" spans="2:133" ht="11.25" customHeight="1" x14ac:dyDescent="0.15">
      <c r="B28" s="620" t="s">
        <v>302</v>
      </c>
      <c r="C28" s="621"/>
      <c r="D28" s="621"/>
      <c r="E28" s="621"/>
      <c r="F28" s="621"/>
      <c r="G28" s="621"/>
      <c r="H28" s="621"/>
      <c r="I28" s="621"/>
      <c r="J28" s="621"/>
      <c r="K28" s="621"/>
      <c r="L28" s="621"/>
      <c r="M28" s="621"/>
      <c r="N28" s="621"/>
      <c r="O28" s="621"/>
      <c r="P28" s="621"/>
      <c r="Q28" s="622"/>
      <c r="R28" s="623">
        <v>178278</v>
      </c>
      <c r="S28" s="624"/>
      <c r="T28" s="624"/>
      <c r="U28" s="624"/>
      <c r="V28" s="624"/>
      <c r="W28" s="624"/>
      <c r="X28" s="624"/>
      <c r="Y28" s="625"/>
      <c r="Z28" s="626">
        <v>0.6</v>
      </c>
      <c r="AA28" s="626"/>
      <c r="AB28" s="626"/>
      <c r="AC28" s="626"/>
      <c r="AD28" s="627">
        <v>4650</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303</v>
      </c>
      <c r="CE28" s="621"/>
      <c r="CF28" s="621"/>
      <c r="CG28" s="621"/>
      <c r="CH28" s="621"/>
      <c r="CI28" s="621"/>
      <c r="CJ28" s="621"/>
      <c r="CK28" s="621"/>
      <c r="CL28" s="621"/>
      <c r="CM28" s="621"/>
      <c r="CN28" s="621"/>
      <c r="CO28" s="621"/>
      <c r="CP28" s="621"/>
      <c r="CQ28" s="622"/>
      <c r="CR28" s="623">
        <v>2654623</v>
      </c>
      <c r="CS28" s="624"/>
      <c r="CT28" s="624"/>
      <c r="CU28" s="624"/>
      <c r="CV28" s="624"/>
      <c r="CW28" s="624"/>
      <c r="CX28" s="624"/>
      <c r="CY28" s="625"/>
      <c r="CZ28" s="628">
        <v>9.6</v>
      </c>
      <c r="DA28" s="656"/>
      <c r="DB28" s="656"/>
      <c r="DC28" s="658"/>
      <c r="DD28" s="632">
        <v>2650295</v>
      </c>
      <c r="DE28" s="624"/>
      <c r="DF28" s="624"/>
      <c r="DG28" s="624"/>
      <c r="DH28" s="624"/>
      <c r="DI28" s="624"/>
      <c r="DJ28" s="624"/>
      <c r="DK28" s="625"/>
      <c r="DL28" s="632">
        <v>2650295</v>
      </c>
      <c r="DM28" s="624"/>
      <c r="DN28" s="624"/>
      <c r="DO28" s="624"/>
      <c r="DP28" s="624"/>
      <c r="DQ28" s="624"/>
      <c r="DR28" s="624"/>
      <c r="DS28" s="624"/>
      <c r="DT28" s="624"/>
      <c r="DU28" s="624"/>
      <c r="DV28" s="625"/>
      <c r="DW28" s="628">
        <v>16.899999999999999</v>
      </c>
      <c r="DX28" s="656"/>
      <c r="DY28" s="656"/>
      <c r="DZ28" s="656"/>
      <c r="EA28" s="656"/>
      <c r="EB28" s="656"/>
      <c r="EC28" s="657"/>
    </row>
    <row r="29" spans="2:133" ht="11.25" customHeight="1" x14ac:dyDescent="0.15">
      <c r="B29" s="620" t="s">
        <v>304</v>
      </c>
      <c r="C29" s="621"/>
      <c r="D29" s="621"/>
      <c r="E29" s="621"/>
      <c r="F29" s="621"/>
      <c r="G29" s="621"/>
      <c r="H29" s="621"/>
      <c r="I29" s="621"/>
      <c r="J29" s="621"/>
      <c r="K29" s="621"/>
      <c r="L29" s="621"/>
      <c r="M29" s="621"/>
      <c r="N29" s="621"/>
      <c r="O29" s="621"/>
      <c r="P29" s="621"/>
      <c r="Q29" s="622"/>
      <c r="R29" s="623">
        <v>154352</v>
      </c>
      <c r="S29" s="624"/>
      <c r="T29" s="624"/>
      <c r="U29" s="624"/>
      <c r="V29" s="624"/>
      <c r="W29" s="624"/>
      <c r="X29" s="624"/>
      <c r="Y29" s="625"/>
      <c r="Z29" s="626">
        <v>0.5</v>
      </c>
      <c r="AA29" s="626"/>
      <c r="AB29" s="626"/>
      <c r="AC29" s="626"/>
      <c r="AD29" s="627" t="s">
        <v>129</v>
      </c>
      <c r="AE29" s="627"/>
      <c r="AF29" s="627"/>
      <c r="AG29" s="627"/>
      <c r="AH29" s="627"/>
      <c r="AI29" s="627"/>
      <c r="AJ29" s="627"/>
      <c r="AK29" s="627"/>
      <c r="AL29" s="628" t="s">
        <v>235</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305</v>
      </c>
      <c r="CE29" s="662"/>
      <c r="CF29" s="620" t="s">
        <v>306</v>
      </c>
      <c r="CG29" s="621"/>
      <c r="CH29" s="621"/>
      <c r="CI29" s="621"/>
      <c r="CJ29" s="621"/>
      <c r="CK29" s="621"/>
      <c r="CL29" s="621"/>
      <c r="CM29" s="621"/>
      <c r="CN29" s="621"/>
      <c r="CO29" s="621"/>
      <c r="CP29" s="621"/>
      <c r="CQ29" s="622"/>
      <c r="CR29" s="623">
        <v>2654623</v>
      </c>
      <c r="CS29" s="654"/>
      <c r="CT29" s="654"/>
      <c r="CU29" s="654"/>
      <c r="CV29" s="654"/>
      <c r="CW29" s="654"/>
      <c r="CX29" s="654"/>
      <c r="CY29" s="655"/>
      <c r="CZ29" s="628">
        <v>9.6</v>
      </c>
      <c r="DA29" s="656"/>
      <c r="DB29" s="656"/>
      <c r="DC29" s="658"/>
      <c r="DD29" s="632">
        <v>2650295</v>
      </c>
      <c r="DE29" s="654"/>
      <c r="DF29" s="654"/>
      <c r="DG29" s="654"/>
      <c r="DH29" s="654"/>
      <c r="DI29" s="654"/>
      <c r="DJ29" s="654"/>
      <c r="DK29" s="655"/>
      <c r="DL29" s="632">
        <v>2650295</v>
      </c>
      <c r="DM29" s="654"/>
      <c r="DN29" s="654"/>
      <c r="DO29" s="654"/>
      <c r="DP29" s="654"/>
      <c r="DQ29" s="654"/>
      <c r="DR29" s="654"/>
      <c r="DS29" s="654"/>
      <c r="DT29" s="654"/>
      <c r="DU29" s="654"/>
      <c r="DV29" s="655"/>
      <c r="DW29" s="628">
        <v>16.899999999999999</v>
      </c>
      <c r="DX29" s="656"/>
      <c r="DY29" s="656"/>
      <c r="DZ29" s="656"/>
      <c r="EA29" s="656"/>
      <c r="EB29" s="656"/>
      <c r="EC29" s="657"/>
    </row>
    <row r="30" spans="2:133" ht="11.25" customHeight="1" x14ac:dyDescent="0.15">
      <c r="B30" s="620" t="s">
        <v>307</v>
      </c>
      <c r="C30" s="621"/>
      <c r="D30" s="621"/>
      <c r="E30" s="621"/>
      <c r="F30" s="621"/>
      <c r="G30" s="621"/>
      <c r="H30" s="621"/>
      <c r="I30" s="621"/>
      <c r="J30" s="621"/>
      <c r="K30" s="621"/>
      <c r="L30" s="621"/>
      <c r="M30" s="621"/>
      <c r="N30" s="621"/>
      <c r="O30" s="621"/>
      <c r="P30" s="621"/>
      <c r="Q30" s="622"/>
      <c r="R30" s="623">
        <v>6152857</v>
      </c>
      <c r="S30" s="624"/>
      <c r="T30" s="624"/>
      <c r="U30" s="624"/>
      <c r="V30" s="624"/>
      <c r="W30" s="624"/>
      <c r="X30" s="624"/>
      <c r="Y30" s="625"/>
      <c r="Z30" s="626">
        <v>20.9</v>
      </c>
      <c r="AA30" s="626"/>
      <c r="AB30" s="626"/>
      <c r="AC30" s="626"/>
      <c r="AD30" s="627" t="s">
        <v>235</v>
      </c>
      <c r="AE30" s="627"/>
      <c r="AF30" s="627"/>
      <c r="AG30" s="627"/>
      <c r="AH30" s="627"/>
      <c r="AI30" s="627"/>
      <c r="AJ30" s="627"/>
      <c r="AK30" s="627"/>
      <c r="AL30" s="628" t="s">
        <v>129</v>
      </c>
      <c r="AM30" s="629"/>
      <c r="AN30" s="629"/>
      <c r="AO30" s="630"/>
      <c r="AP30" s="605" t="s">
        <v>223</v>
      </c>
      <c r="AQ30" s="606"/>
      <c r="AR30" s="606"/>
      <c r="AS30" s="606"/>
      <c r="AT30" s="606"/>
      <c r="AU30" s="606"/>
      <c r="AV30" s="606"/>
      <c r="AW30" s="606"/>
      <c r="AX30" s="606"/>
      <c r="AY30" s="606"/>
      <c r="AZ30" s="606"/>
      <c r="BA30" s="606"/>
      <c r="BB30" s="606"/>
      <c r="BC30" s="606"/>
      <c r="BD30" s="606"/>
      <c r="BE30" s="606"/>
      <c r="BF30" s="607"/>
      <c r="BG30" s="605" t="s">
        <v>308</v>
      </c>
      <c r="BH30" s="659"/>
      <c r="BI30" s="659"/>
      <c r="BJ30" s="659"/>
      <c r="BK30" s="659"/>
      <c r="BL30" s="659"/>
      <c r="BM30" s="659"/>
      <c r="BN30" s="659"/>
      <c r="BO30" s="659"/>
      <c r="BP30" s="659"/>
      <c r="BQ30" s="660"/>
      <c r="BR30" s="605" t="s">
        <v>309</v>
      </c>
      <c r="BS30" s="659"/>
      <c r="BT30" s="659"/>
      <c r="BU30" s="659"/>
      <c r="BV30" s="659"/>
      <c r="BW30" s="659"/>
      <c r="BX30" s="659"/>
      <c r="BY30" s="659"/>
      <c r="BZ30" s="659"/>
      <c r="CA30" s="659"/>
      <c r="CB30" s="660"/>
      <c r="CD30" s="663"/>
      <c r="CE30" s="664"/>
      <c r="CF30" s="620" t="s">
        <v>310</v>
      </c>
      <c r="CG30" s="621"/>
      <c r="CH30" s="621"/>
      <c r="CI30" s="621"/>
      <c r="CJ30" s="621"/>
      <c r="CK30" s="621"/>
      <c r="CL30" s="621"/>
      <c r="CM30" s="621"/>
      <c r="CN30" s="621"/>
      <c r="CO30" s="621"/>
      <c r="CP30" s="621"/>
      <c r="CQ30" s="622"/>
      <c r="CR30" s="623">
        <v>2573806</v>
      </c>
      <c r="CS30" s="624"/>
      <c r="CT30" s="624"/>
      <c r="CU30" s="624"/>
      <c r="CV30" s="624"/>
      <c r="CW30" s="624"/>
      <c r="CX30" s="624"/>
      <c r="CY30" s="625"/>
      <c r="CZ30" s="628">
        <v>9.3000000000000007</v>
      </c>
      <c r="DA30" s="656"/>
      <c r="DB30" s="656"/>
      <c r="DC30" s="658"/>
      <c r="DD30" s="632">
        <v>2569503</v>
      </c>
      <c r="DE30" s="624"/>
      <c r="DF30" s="624"/>
      <c r="DG30" s="624"/>
      <c r="DH30" s="624"/>
      <c r="DI30" s="624"/>
      <c r="DJ30" s="624"/>
      <c r="DK30" s="625"/>
      <c r="DL30" s="632">
        <v>2569503</v>
      </c>
      <c r="DM30" s="624"/>
      <c r="DN30" s="624"/>
      <c r="DO30" s="624"/>
      <c r="DP30" s="624"/>
      <c r="DQ30" s="624"/>
      <c r="DR30" s="624"/>
      <c r="DS30" s="624"/>
      <c r="DT30" s="624"/>
      <c r="DU30" s="624"/>
      <c r="DV30" s="625"/>
      <c r="DW30" s="628">
        <v>16.3</v>
      </c>
      <c r="DX30" s="656"/>
      <c r="DY30" s="656"/>
      <c r="DZ30" s="656"/>
      <c r="EA30" s="656"/>
      <c r="EB30" s="656"/>
      <c r="EC30" s="657"/>
    </row>
    <row r="31" spans="2:133" ht="11.25" customHeight="1" x14ac:dyDescent="0.15">
      <c r="B31" s="636" t="s">
        <v>311</v>
      </c>
      <c r="C31" s="637"/>
      <c r="D31" s="637"/>
      <c r="E31" s="637"/>
      <c r="F31" s="637"/>
      <c r="G31" s="637"/>
      <c r="H31" s="637"/>
      <c r="I31" s="637"/>
      <c r="J31" s="637"/>
      <c r="K31" s="637"/>
      <c r="L31" s="637"/>
      <c r="M31" s="637"/>
      <c r="N31" s="637"/>
      <c r="O31" s="637"/>
      <c r="P31" s="637"/>
      <c r="Q31" s="638"/>
      <c r="R31" s="623" t="s">
        <v>235</v>
      </c>
      <c r="S31" s="624"/>
      <c r="T31" s="624"/>
      <c r="U31" s="624"/>
      <c r="V31" s="624"/>
      <c r="W31" s="624"/>
      <c r="X31" s="624"/>
      <c r="Y31" s="625"/>
      <c r="Z31" s="626" t="s">
        <v>129</v>
      </c>
      <c r="AA31" s="626"/>
      <c r="AB31" s="626"/>
      <c r="AC31" s="626"/>
      <c r="AD31" s="627" t="s">
        <v>235</v>
      </c>
      <c r="AE31" s="627"/>
      <c r="AF31" s="627"/>
      <c r="AG31" s="627"/>
      <c r="AH31" s="627"/>
      <c r="AI31" s="627"/>
      <c r="AJ31" s="627"/>
      <c r="AK31" s="627"/>
      <c r="AL31" s="628" t="s">
        <v>235</v>
      </c>
      <c r="AM31" s="629"/>
      <c r="AN31" s="629"/>
      <c r="AO31" s="630"/>
      <c r="AP31" s="667" t="s">
        <v>312</v>
      </c>
      <c r="AQ31" s="668"/>
      <c r="AR31" s="668"/>
      <c r="AS31" s="668"/>
      <c r="AT31" s="673" t="s">
        <v>313</v>
      </c>
      <c r="AU31" s="218"/>
      <c r="AV31" s="218"/>
      <c r="AW31" s="218"/>
      <c r="AX31" s="609" t="s">
        <v>188</v>
      </c>
      <c r="AY31" s="610"/>
      <c r="AZ31" s="610"/>
      <c r="BA31" s="610"/>
      <c r="BB31" s="610"/>
      <c r="BC31" s="610"/>
      <c r="BD31" s="610"/>
      <c r="BE31" s="610"/>
      <c r="BF31" s="611"/>
      <c r="BG31" s="676">
        <v>99.1</v>
      </c>
      <c r="BH31" s="677"/>
      <c r="BI31" s="677"/>
      <c r="BJ31" s="677"/>
      <c r="BK31" s="677"/>
      <c r="BL31" s="677"/>
      <c r="BM31" s="618">
        <v>96.6</v>
      </c>
      <c r="BN31" s="677"/>
      <c r="BO31" s="677"/>
      <c r="BP31" s="677"/>
      <c r="BQ31" s="678"/>
      <c r="BR31" s="676">
        <v>99</v>
      </c>
      <c r="BS31" s="677"/>
      <c r="BT31" s="677"/>
      <c r="BU31" s="677"/>
      <c r="BV31" s="677"/>
      <c r="BW31" s="677"/>
      <c r="BX31" s="618">
        <v>96</v>
      </c>
      <c r="BY31" s="677"/>
      <c r="BZ31" s="677"/>
      <c r="CA31" s="677"/>
      <c r="CB31" s="678"/>
      <c r="CD31" s="663"/>
      <c r="CE31" s="664"/>
      <c r="CF31" s="620" t="s">
        <v>314</v>
      </c>
      <c r="CG31" s="621"/>
      <c r="CH31" s="621"/>
      <c r="CI31" s="621"/>
      <c r="CJ31" s="621"/>
      <c r="CK31" s="621"/>
      <c r="CL31" s="621"/>
      <c r="CM31" s="621"/>
      <c r="CN31" s="621"/>
      <c r="CO31" s="621"/>
      <c r="CP31" s="621"/>
      <c r="CQ31" s="622"/>
      <c r="CR31" s="623">
        <v>80817</v>
      </c>
      <c r="CS31" s="654"/>
      <c r="CT31" s="654"/>
      <c r="CU31" s="654"/>
      <c r="CV31" s="654"/>
      <c r="CW31" s="654"/>
      <c r="CX31" s="654"/>
      <c r="CY31" s="655"/>
      <c r="CZ31" s="628">
        <v>0.3</v>
      </c>
      <c r="DA31" s="656"/>
      <c r="DB31" s="656"/>
      <c r="DC31" s="658"/>
      <c r="DD31" s="632">
        <v>80792</v>
      </c>
      <c r="DE31" s="654"/>
      <c r="DF31" s="654"/>
      <c r="DG31" s="654"/>
      <c r="DH31" s="654"/>
      <c r="DI31" s="654"/>
      <c r="DJ31" s="654"/>
      <c r="DK31" s="655"/>
      <c r="DL31" s="632">
        <v>80792</v>
      </c>
      <c r="DM31" s="654"/>
      <c r="DN31" s="654"/>
      <c r="DO31" s="654"/>
      <c r="DP31" s="654"/>
      <c r="DQ31" s="654"/>
      <c r="DR31" s="654"/>
      <c r="DS31" s="654"/>
      <c r="DT31" s="654"/>
      <c r="DU31" s="654"/>
      <c r="DV31" s="655"/>
      <c r="DW31" s="628">
        <v>0.5</v>
      </c>
      <c r="DX31" s="656"/>
      <c r="DY31" s="656"/>
      <c r="DZ31" s="656"/>
      <c r="EA31" s="656"/>
      <c r="EB31" s="656"/>
      <c r="EC31" s="657"/>
    </row>
    <row r="32" spans="2:133" ht="11.25" customHeight="1" x14ac:dyDescent="0.15">
      <c r="B32" s="620" t="s">
        <v>315</v>
      </c>
      <c r="C32" s="621"/>
      <c r="D32" s="621"/>
      <c r="E32" s="621"/>
      <c r="F32" s="621"/>
      <c r="G32" s="621"/>
      <c r="H32" s="621"/>
      <c r="I32" s="621"/>
      <c r="J32" s="621"/>
      <c r="K32" s="621"/>
      <c r="L32" s="621"/>
      <c r="M32" s="621"/>
      <c r="N32" s="621"/>
      <c r="O32" s="621"/>
      <c r="P32" s="621"/>
      <c r="Q32" s="622"/>
      <c r="R32" s="623">
        <v>2039082</v>
      </c>
      <c r="S32" s="624"/>
      <c r="T32" s="624"/>
      <c r="U32" s="624"/>
      <c r="V32" s="624"/>
      <c r="W32" s="624"/>
      <c r="X32" s="624"/>
      <c r="Y32" s="625"/>
      <c r="Z32" s="626">
        <v>6.9</v>
      </c>
      <c r="AA32" s="626"/>
      <c r="AB32" s="626"/>
      <c r="AC32" s="626"/>
      <c r="AD32" s="627" t="s">
        <v>235</v>
      </c>
      <c r="AE32" s="627"/>
      <c r="AF32" s="627"/>
      <c r="AG32" s="627"/>
      <c r="AH32" s="627"/>
      <c r="AI32" s="627"/>
      <c r="AJ32" s="627"/>
      <c r="AK32" s="627"/>
      <c r="AL32" s="628" t="s">
        <v>235</v>
      </c>
      <c r="AM32" s="629"/>
      <c r="AN32" s="629"/>
      <c r="AO32" s="630"/>
      <c r="AP32" s="669"/>
      <c r="AQ32" s="670"/>
      <c r="AR32" s="670"/>
      <c r="AS32" s="670"/>
      <c r="AT32" s="674"/>
      <c r="AU32" s="214" t="s">
        <v>316</v>
      </c>
      <c r="AX32" s="620" t="s">
        <v>317</v>
      </c>
      <c r="AY32" s="621"/>
      <c r="AZ32" s="621"/>
      <c r="BA32" s="621"/>
      <c r="BB32" s="621"/>
      <c r="BC32" s="621"/>
      <c r="BD32" s="621"/>
      <c r="BE32" s="621"/>
      <c r="BF32" s="622"/>
      <c r="BG32" s="679">
        <v>99.1</v>
      </c>
      <c r="BH32" s="654"/>
      <c r="BI32" s="654"/>
      <c r="BJ32" s="654"/>
      <c r="BK32" s="654"/>
      <c r="BL32" s="654"/>
      <c r="BM32" s="629">
        <v>96.7</v>
      </c>
      <c r="BN32" s="654"/>
      <c r="BO32" s="654"/>
      <c r="BP32" s="654"/>
      <c r="BQ32" s="680"/>
      <c r="BR32" s="679">
        <v>98.9</v>
      </c>
      <c r="BS32" s="654"/>
      <c r="BT32" s="654"/>
      <c r="BU32" s="654"/>
      <c r="BV32" s="654"/>
      <c r="BW32" s="654"/>
      <c r="BX32" s="629">
        <v>96</v>
      </c>
      <c r="BY32" s="654"/>
      <c r="BZ32" s="654"/>
      <c r="CA32" s="654"/>
      <c r="CB32" s="680"/>
      <c r="CD32" s="665"/>
      <c r="CE32" s="666"/>
      <c r="CF32" s="620" t="s">
        <v>318</v>
      </c>
      <c r="CG32" s="621"/>
      <c r="CH32" s="621"/>
      <c r="CI32" s="621"/>
      <c r="CJ32" s="621"/>
      <c r="CK32" s="621"/>
      <c r="CL32" s="621"/>
      <c r="CM32" s="621"/>
      <c r="CN32" s="621"/>
      <c r="CO32" s="621"/>
      <c r="CP32" s="621"/>
      <c r="CQ32" s="622"/>
      <c r="CR32" s="623" t="s">
        <v>129</v>
      </c>
      <c r="CS32" s="624"/>
      <c r="CT32" s="624"/>
      <c r="CU32" s="624"/>
      <c r="CV32" s="624"/>
      <c r="CW32" s="624"/>
      <c r="CX32" s="624"/>
      <c r="CY32" s="625"/>
      <c r="CZ32" s="628" t="s">
        <v>235</v>
      </c>
      <c r="DA32" s="656"/>
      <c r="DB32" s="656"/>
      <c r="DC32" s="658"/>
      <c r="DD32" s="632" t="s">
        <v>129</v>
      </c>
      <c r="DE32" s="624"/>
      <c r="DF32" s="624"/>
      <c r="DG32" s="624"/>
      <c r="DH32" s="624"/>
      <c r="DI32" s="624"/>
      <c r="DJ32" s="624"/>
      <c r="DK32" s="625"/>
      <c r="DL32" s="632" t="s">
        <v>235</v>
      </c>
      <c r="DM32" s="624"/>
      <c r="DN32" s="624"/>
      <c r="DO32" s="624"/>
      <c r="DP32" s="624"/>
      <c r="DQ32" s="624"/>
      <c r="DR32" s="624"/>
      <c r="DS32" s="624"/>
      <c r="DT32" s="624"/>
      <c r="DU32" s="624"/>
      <c r="DV32" s="625"/>
      <c r="DW32" s="628" t="s">
        <v>129</v>
      </c>
      <c r="DX32" s="656"/>
      <c r="DY32" s="656"/>
      <c r="DZ32" s="656"/>
      <c r="EA32" s="656"/>
      <c r="EB32" s="656"/>
      <c r="EC32" s="657"/>
    </row>
    <row r="33" spans="2:133" ht="11.25" customHeight="1" x14ac:dyDescent="0.15">
      <c r="B33" s="620" t="s">
        <v>319</v>
      </c>
      <c r="C33" s="621"/>
      <c r="D33" s="621"/>
      <c r="E33" s="621"/>
      <c r="F33" s="621"/>
      <c r="G33" s="621"/>
      <c r="H33" s="621"/>
      <c r="I33" s="621"/>
      <c r="J33" s="621"/>
      <c r="K33" s="621"/>
      <c r="L33" s="621"/>
      <c r="M33" s="621"/>
      <c r="N33" s="621"/>
      <c r="O33" s="621"/>
      <c r="P33" s="621"/>
      <c r="Q33" s="622"/>
      <c r="R33" s="623">
        <v>214478</v>
      </c>
      <c r="S33" s="624"/>
      <c r="T33" s="624"/>
      <c r="U33" s="624"/>
      <c r="V33" s="624"/>
      <c r="W33" s="624"/>
      <c r="X33" s="624"/>
      <c r="Y33" s="625"/>
      <c r="Z33" s="626">
        <v>0.7</v>
      </c>
      <c r="AA33" s="626"/>
      <c r="AB33" s="626"/>
      <c r="AC33" s="626"/>
      <c r="AD33" s="627">
        <v>3139</v>
      </c>
      <c r="AE33" s="627"/>
      <c r="AF33" s="627"/>
      <c r="AG33" s="627"/>
      <c r="AH33" s="627"/>
      <c r="AI33" s="627"/>
      <c r="AJ33" s="627"/>
      <c r="AK33" s="627"/>
      <c r="AL33" s="628">
        <v>0</v>
      </c>
      <c r="AM33" s="629"/>
      <c r="AN33" s="629"/>
      <c r="AO33" s="630"/>
      <c r="AP33" s="671"/>
      <c r="AQ33" s="672"/>
      <c r="AR33" s="672"/>
      <c r="AS33" s="672"/>
      <c r="AT33" s="675"/>
      <c r="AU33" s="219"/>
      <c r="AV33" s="219"/>
      <c r="AW33" s="219"/>
      <c r="AX33" s="644" t="s">
        <v>320</v>
      </c>
      <c r="AY33" s="645"/>
      <c r="AZ33" s="645"/>
      <c r="BA33" s="645"/>
      <c r="BB33" s="645"/>
      <c r="BC33" s="645"/>
      <c r="BD33" s="645"/>
      <c r="BE33" s="645"/>
      <c r="BF33" s="646"/>
      <c r="BG33" s="681">
        <v>99</v>
      </c>
      <c r="BH33" s="682"/>
      <c r="BI33" s="682"/>
      <c r="BJ33" s="682"/>
      <c r="BK33" s="682"/>
      <c r="BL33" s="682"/>
      <c r="BM33" s="683">
        <v>96.2</v>
      </c>
      <c r="BN33" s="682"/>
      <c r="BO33" s="682"/>
      <c r="BP33" s="682"/>
      <c r="BQ33" s="684"/>
      <c r="BR33" s="681">
        <v>99</v>
      </c>
      <c r="BS33" s="682"/>
      <c r="BT33" s="682"/>
      <c r="BU33" s="682"/>
      <c r="BV33" s="682"/>
      <c r="BW33" s="682"/>
      <c r="BX33" s="683">
        <v>95.8</v>
      </c>
      <c r="BY33" s="682"/>
      <c r="BZ33" s="682"/>
      <c r="CA33" s="682"/>
      <c r="CB33" s="684"/>
      <c r="CD33" s="620" t="s">
        <v>321</v>
      </c>
      <c r="CE33" s="621"/>
      <c r="CF33" s="621"/>
      <c r="CG33" s="621"/>
      <c r="CH33" s="621"/>
      <c r="CI33" s="621"/>
      <c r="CJ33" s="621"/>
      <c r="CK33" s="621"/>
      <c r="CL33" s="621"/>
      <c r="CM33" s="621"/>
      <c r="CN33" s="621"/>
      <c r="CO33" s="621"/>
      <c r="CP33" s="621"/>
      <c r="CQ33" s="622"/>
      <c r="CR33" s="623">
        <v>10684418</v>
      </c>
      <c r="CS33" s="654"/>
      <c r="CT33" s="654"/>
      <c r="CU33" s="654"/>
      <c r="CV33" s="654"/>
      <c r="CW33" s="654"/>
      <c r="CX33" s="654"/>
      <c r="CY33" s="655"/>
      <c r="CZ33" s="628">
        <v>38.6</v>
      </c>
      <c r="DA33" s="656"/>
      <c r="DB33" s="656"/>
      <c r="DC33" s="658"/>
      <c r="DD33" s="632">
        <v>8018044</v>
      </c>
      <c r="DE33" s="654"/>
      <c r="DF33" s="654"/>
      <c r="DG33" s="654"/>
      <c r="DH33" s="654"/>
      <c r="DI33" s="654"/>
      <c r="DJ33" s="654"/>
      <c r="DK33" s="655"/>
      <c r="DL33" s="632">
        <v>6309241</v>
      </c>
      <c r="DM33" s="654"/>
      <c r="DN33" s="654"/>
      <c r="DO33" s="654"/>
      <c r="DP33" s="654"/>
      <c r="DQ33" s="654"/>
      <c r="DR33" s="654"/>
      <c r="DS33" s="654"/>
      <c r="DT33" s="654"/>
      <c r="DU33" s="654"/>
      <c r="DV33" s="655"/>
      <c r="DW33" s="628">
        <v>40.1</v>
      </c>
      <c r="DX33" s="656"/>
      <c r="DY33" s="656"/>
      <c r="DZ33" s="656"/>
      <c r="EA33" s="656"/>
      <c r="EB33" s="656"/>
      <c r="EC33" s="657"/>
    </row>
    <row r="34" spans="2:133" ht="11.25" customHeight="1" x14ac:dyDescent="0.15">
      <c r="B34" s="620" t="s">
        <v>322</v>
      </c>
      <c r="C34" s="621"/>
      <c r="D34" s="621"/>
      <c r="E34" s="621"/>
      <c r="F34" s="621"/>
      <c r="G34" s="621"/>
      <c r="H34" s="621"/>
      <c r="I34" s="621"/>
      <c r="J34" s="621"/>
      <c r="K34" s="621"/>
      <c r="L34" s="621"/>
      <c r="M34" s="621"/>
      <c r="N34" s="621"/>
      <c r="O34" s="621"/>
      <c r="P34" s="621"/>
      <c r="Q34" s="622"/>
      <c r="R34" s="623">
        <v>303595</v>
      </c>
      <c r="S34" s="624"/>
      <c r="T34" s="624"/>
      <c r="U34" s="624"/>
      <c r="V34" s="624"/>
      <c r="W34" s="624"/>
      <c r="X34" s="624"/>
      <c r="Y34" s="625"/>
      <c r="Z34" s="626">
        <v>1</v>
      </c>
      <c r="AA34" s="626"/>
      <c r="AB34" s="626"/>
      <c r="AC34" s="626"/>
      <c r="AD34" s="627" t="s">
        <v>235</v>
      </c>
      <c r="AE34" s="627"/>
      <c r="AF34" s="627"/>
      <c r="AG34" s="627"/>
      <c r="AH34" s="627"/>
      <c r="AI34" s="627"/>
      <c r="AJ34" s="627"/>
      <c r="AK34" s="627"/>
      <c r="AL34" s="628" t="s">
        <v>129</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323</v>
      </c>
      <c r="CE34" s="621"/>
      <c r="CF34" s="621"/>
      <c r="CG34" s="621"/>
      <c r="CH34" s="621"/>
      <c r="CI34" s="621"/>
      <c r="CJ34" s="621"/>
      <c r="CK34" s="621"/>
      <c r="CL34" s="621"/>
      <c r="CM34" s="621"/>
      <c r="CN34" s="621"/>
      <c r="CO34" s="621"/>
      <c r="CP34" s="621"/>
      <c r="CQ34" s="622"/>
      <c r="CR34" s="623">
        <v>3971563</v>
      </c>
      <c r="CS34" s="624"/>
      <c r="CT34" s="624"/>
      <c r="CU34" s="624"/>
      <c r="CV34" s="624"/>
      <c r="CW34" s="624"/>
      <c r="CX34" s="624"/>
      <c r="CY34" s="625"/>
      <c r="CZ34" s="628">
        <v>14.3</v>
      </c>
      <c r="DA34" s="656"/>
      <c r="DB34" s="656"/>
      <c r="DC34" s="658"/>
      <c r="DD34" s="632">
        <v>2551195</v>
      </c>
      <c r="DE34" s="624"/>
      <c r="DF34" s="624"/>
      <c r="DG34" s="624"/>
      <c r="DH34" s="624"/>
      <c r="DI34" s="624"/>
      <c r="DJ34" s="624"/>
      <c r="DK34" s="625"/>
      <c r="DL34" s="632">
        <v>2395371</v>
      </c>
      <c r="DM34" s="624"/>
      <c r="DN34" s="624"/>
      <c r="DO34" s="624"/>
      <c r="DP34" s="624"/>
      <c r="DQ34" s="624"/>
      <c r="DR34" s="624"/>
      <c r="DS34" s="624"/>
      <c r="DT34" s="624"/>
      <c r="DU34" s="624"/>
      <c r="DV34" s="625"/>
      <c r="DW34" s="628">
        <v>15.2</v>
      </c>
      <c r="DX34" s="656"/>
      <c r="DY34" s="656"/>
      <c r="DZ34" s="656"/>
      <c r="EA34" s="656"/>
      <c r="EB34" s="656"/>
      <c r="EC34" s="657"/>
    </row>
    <row r="35" spans="2:133" ht="11.25" customHeight="1" x14ac:dyDescent="0.15">
      <c r="B35" s="620" t="s">
        <v>324</v>
      </c>
      <c r="C35" s="621"/>
      <c r="D35" s="621"/>
      <c r="E35" s="621"/>
      <c r="F35" s="621"/>
      <c r="G35" s="621"/>
      <c r="H35" s="621"/>
      <c r="I35" s="621"/>
      <c r="J35" s="621"/>
      <c r="K35" s="621"/>
      <c r="L35" s="621"/>
      <c r="M35" s="621"/>
      <c r="N35" s="621"/>
      <c r="O35" s="621"/>
      <c r="P35" s="621"/>
      <c r="Q35" s="622"/>
      <c r="R35" s="623">
        <v>324391</v>
      </c>
      <c r="S35" s="624"/>
      <c r="T35" s="624"/>
      <c r="U35" s="624"/>
      <c r="V35" s="624"/>
      <c r="W35" s="624"/>
      <c r="X35" s="624"/>
      <c r="Y35" s="625"/>
      <c r="Z35" s="626">
        <v>1.1000000000000001</v>
      </c>
      <c r="AA35" s="626"/>
      <c r="AB35" s="626"/>
      <c r="AC35" s="626"/>
      <c r="AD35" s="627" t="s">
        <v>235</v>
      </c>
      <c r="AE35" s="627"/>
      <c r="AF35" s="627"/>
      <c r="AG35" s="627"/>
      <c r="AH35" s="627"/>
      <c r="AI35" s="627"/>
      <c r="AJ35" s="627"/>
      <c r="AK35" s="627"/>
      <c r="AL35" s="628" t="s">
        <v>235</v>
      </c>
      <c r="AM35" s="629"/>
      <c r="AN35" s="629"/>
      <c r="AO35" s="630"/>
      <c r="AP35" s="222"/>
      <c r="AQ35" s="605" t="s">
        <v>325</v>
      </c>
      <c r="AR35" s="606"/>
      <c r="AS35" s="606"/>
      <c r="AT35" s="606"/>
      <c r="AU35" s="606"/>
      <c r="AV35" s="606"/>
      <c r="AW35" s="606"/>
      <c r="AX35" s="606"/>
      <c r="AY35" s="606"/>
      <c r="AZ35" s="606"/>
      <c r="BA35" s="606"/>
      <c r="BB35" s="606"/>
      <c r="BC35" s="606"/>
      <c r="BD35" s="606"/>
      <c r="BE35" s="606"/>
      <c r="BF35" s="607"/>
      <c r="BG35" s="605" t="s">
        <v>326</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327</v>
      </c>
      <c r="CE35" s="621"/>
      <c r="CF35" s="621"/>
      <c r="CG35" s="621"/>
      <c r="CH35" s="621"/>
      <c r="CI35" s="621"/>
      <c r="CJ35" s="621"/>
      <c r="CK35" s="621"/>
      <c r="CL35" s="621"/>
      <c r="CM35" s="621"/>
      <c r="CN35" s="621"/>
      <c r="CO35" s="621"/>
      <c r="CP35" s="621"/>
      <c r="CQ35" s="622"/>
      <c r="CR35" s="623">
        <v>80029</v>
      </c>
      <c r="CS35" s="654"/>
      <c r="CT35" s="654"/>
      <c r="CU35" s="654"/>
      <c r="CV35" s="654"/>
      <c r="CW35" s="654"/>
      <c r="CX35" s="654"/>
      <c r="CY35" s="655"/>
      <c r="CZ35" s="628">
        <v>0.3</v>
      </c>
      <c r="DA35" s="656"/>
      <c r="DB35" s="656"/>
      <c r="DC35" s="658"/>
      <c r="DD35" s="632">
        <v>58936</v>
      </c>
      <c r="DE35" s="654"/>
      <c r="DF35" s="654"/>
      <c r="DG35" s="654"/>
      <c r="DH35" s="654"/>
      <c r="DI35" s="654"/>
      <c r="DJ35" s="654"/>
      <c r="DK35" s="655"/>
      <c r="DL35" s="632">
        <v>58225</v>
      </c>
      <c r="DM35" s="654"/>
      <c r="DN35" s="654"/>
      <c r="DO35" s="654"/>
      <c r="DP35" s="654"/>
      <c r="DQ35" s="654"/>
      <c r="DR35" s="654"/>
      <c r="DS35" s="654"/>
      <c r="DT35" s="654"/>
      <c r="DU35" s="654"/>
      <c r="DV35" s="655"/>
      <c r="DW35" s="628">
        <v>0.4</v>
      </c>
      <c r="DX35" s="656"/>
      <c r="DY35" s="656"/>
      <c r="DZ35" s="656"/>
      <c r="EA35" s="656"/>
      <c r="EB35" s="656"/>
      <c r="EC35" s="657"/>
    </row>
    <row r="36" spans="2:133" ht="11.25" customHeight="1" x14ac:dyDescent="0.15">
      <c r="B36" s="620" t="s">
        <v>328</v>
      </c>
      <c r="C36" s="621"/>
      <c r="D36" s="621"/>
      <c r="E36" s="621"/>
      <c r="F36" s="621"/>
      <c r="G36" s="621"/>
      <c r="H36" s="621"/>
      <c r="I36" s="621"/>
      <c r="J36" s="621"/>
      <c r="K36" s="621"/>
      <c r="L36" s="621"/>
      <c r="M36" s="621"/>
      <c r="N36" s="621"/>
      <c r="O36" s="621"/>
      <c r="P36" s="621"/>
      <c r="Q36" s="622"/>
      <c r="R36" s="623">
        <v>792603</v>
      </c>
      <c r="S36" s="624"/>
      <c r="T36" s="624"/>
      <c r="U36" s="624"/>
      <c r="V36" s="624"/>
      <c r="W36" s="624"/>
      <c r="X36" s="624"/>
      <c r="Y36" s="625"/>
      <c r="Z36" s="626">
        <v>2.7</v>
      </c>
      <c r="AA36" s="626"/>
      <c r="AB36" s="626"/>
      <c r="AC36" s="626"/>
      <c r="AD36" s="627" t="s">
        <v>235</v>
      </c>
      <c r="AE36" s="627"/>
      <c r="AF36" s="627"/>
      <c r="AG36" s="627"/>
      <c r="AH36" s="627"/>
      <c r="AI36" s="627"/>
      <c r="AJ36" s="627"/>
      <c r="AK36" s="627"/>
      <c r="AL36" s="628" t="s">
        <v>129</v>
      </c>
      <c r="AM36" s="629"/>
      <c r="AN36" s="629"/>
      <c r="AO36" s="630"/>
      <c r="AP36" s="222"/>
      <c r="AQ36" s="685" t="s">
        <v>329</v>
      </c>
      <c r="AR36" s="686"/>
      <c r="AS36" s="686"/>
      <c r="AT36" s="686"/>
      <c r="AU36" s="686"/>
      <c r="AV36" s="686"/>
      <c r="AW36" s="686"/>
      <c r="AX36" s="686"/>
      <c r="AY36" s="687"/>
      <c r="AZ36" s="612">
        <v>3882496</v>
      </c>
      <c r="BA36" s="613"/>
      <c r="BB36" s="613"/>
      <c r="BC36" s="613"/>
      <c r="BD36" s="613"/>
      <c r="BE36" s="613"/>
      <c r="BF36" s="688"/>
      <c r="BG36" s="609" t="s">
        <v>330</v>
      </c>
      <c r="BH36" s="610"/>
      <c r="BI36" s="610"/>
      <c r="BJ36" s="610"/>
      <c r="BK36" s="610"/>
      <c r="BL36" s="610"/>
      <c r="BM36" s="610"/>
      <c r="BN36" s="610"/>
      <c r="BO36" s="610"/>
      <c r="BP36" s="610"/>
      <c r="BQ36" s="610"/>
      <c r="BR36" s="610"/>
      <c r="BS36" s="610"/>
      <c r="BT36" s="610"/>
      <c r="BU36" s="611"/>
      <c r="BV36" s="612">
        <v>65743</v>
      </c>
      <c r="BW36" s="613"/>
      <c r="BX36" s="613"/>
      <c r="BY36" s="613"/>
      <c r="BZ36" s="613"/>
      <c r="CA36" s="613"/>
      <c r="CB36" s="688"/>
      <c r="CD36" s="620" t="s">
        <v>331</v>
      </c>
      <c r="CE36" s="621"/>
      <c r="CF36" s="621"/>
      <c r="CG36" s="621"/>
      <c r="CH36" s="621"/>
      <c r="CI36" s="621"/>
      <c r="CJ36" s="621"/>
      <c r="CK36" s="621"/>
      <c r="CL36" s="621"/>
      <c r="CM36" s="621"/>
      <c r="CN36" s="621"/>
      <c r="CO36" s="621"/>
      <c r="CP36" s="621"/>
      <c r="CQ36" s="622"/>
      <c r="CR36" s="623">
        <v>3775391</v>
      </c>
      <c r="CS36" s="624"/>
      <c r="CT36" s="624"/>
      <c r="CU36" s="624"/>
      <c r="CV36" s="624"/>
      <c r="CW36" s="624"/>
      <c r="CX36" s="624"/>
      <c r="CY36" s="625"/>
      <c r="CZ36" s="628">
        <v>13.6</v>
      </c>
      <c r="DA36" s="656"/>
      <c r="DB36" s="656"/>
      <c r="DC36" s="658"/>
      <c r="DD36" s="632">
        <v>3337427</v>
      </c>
      <c r="DE36" s="624"/>
      <c r="DF36" s="624"/>
      <c r="DG36" s="624"/>
      <c r="DH36" s="624"/>
      <c r="DI36" s="624"/>
      <c r="DJ36" s="624"/>
      <c r="DK36" s="625"/>
      <c r="DL36" s="632">
        <v>1994252</v>
      </c>
      <c r="DM36" s="624"/>
      <c r="DN36" s="624"/>
      <c r="DO36" s="624"/>
      <c r="DP36" s="624"/>
      <c r="DQ36" s="624"/>
      <c r="DR36" s="624"/>
      <c r="DS36" s="624"/>
      <c r="DT36" s="624"/>
      <c r="DU36" s="624"/>
      <c r="DV36" s="625"/>
      <c r="DW36" s="628">
        <v>12.7</v>
      </c>
      <c r="DX36" s="656"/>
      <c r="DY36" s="656"/>
      <c r="DZ36" s="656"/>
      <c r="EA36" s="656"/>
      <c r="EB36" s="656"/>
      <c r="EC36" s="657"/>
    </row>
    <row r="37" spans="2:133" ht="11.25" customHeight="1" x14ac:dyDescent="0.15">
      <c r="B37" s="620" t="s">
        <v>332</v>
      </c>
      <c r="C37" s="621"/>
      <c r="D37" s="621"/>
      <c r="E37" s="621"/>
      <c r="F37" s="621"/>
      <c r="G37" s="621"/>
      <c r="H37" s="621"/>
      <c r="I37" s="621"/>
      <c r="J37" s="621"/>
      <c r="K37" s="621"/>
      <c r="L37" s="621"/>
      <c r="M37" s="621"/>
      <c r="N37" s="621"/>
      <c r="O37" s="621"/>
      <c r="P37" s="621"/>
      <c r="Q37" s="622"/>
      <c r="R37" s="623">
        <v>573194</v>
      </c>
      <c r="S37" s="624"/>
      <c r="T37" s="624"/>
      <c r="U37" s="624"/>
      <c r="V37" s="624"/>
      <c r="W37" s="624"/>
      <c r="X37" s="624"/>
      <c r="Y37" s="625"/>
      <c r="Z37" s="626">
        <v>1.9</v>
      </c>
      <c r="AA37" s="626"/>
      <c r="AB37" s="626"/>
      <c r="AC37" s="626"/>
      <c r="AD37" s="627">
        <v>40543</v>
      </c>
      <c r="AE37" s="627"/>
      <c r="AF37" s="627"/>
      <c r="AG37" s="627"/>
      <c r="AH37" s="627"/>
      <c r="AI37" s="627"/>
      <c r="AJ37" s="627"/>
      <c r="AK37" s="627"/>
      <c r="AL37" s="628">
        <v>0.3</v>
      </c>
      <c r="AM37" s="629"/>
      <c r="AN37" s="629"/>
      <c r="AO37" s="630"/>
      <c r="AQ37" s="689" t="s">
        <v>333</v>
      </c>
      <c r="AR37" s="690"/>
      <c r="AS37" s="690"/>
      <c r="AT37" s="690"/>
      <c r="AU37" s="690"/>
      <c r="AV37" s="690"/>
      <c r="AW37" s="690"/>
      <c r="AX37" s="690"/>
      <c r="AY37" s="691"/>
      <c r="AZ37" s="623">
        <v>1325651</v>
      </c>
      <c r="BA37" s="624"/>
      <c r="BB37" s="624"/>
      <c r="BC37" s="624"/>
      <c r="BD37" s="654"/>
      <c r="BE37" s="654"/>
      <c r="BF37" s="680"/>
      <c r="BG37" s="620" t="s">
        <v>334</v>
      </c>
      <c r="BH37" s="621"/>
      <c r="BI37" s="621"/>
      <c r="BJ37" s="621"/>
      <c r="BK37" s="621"/>
      <c r="BL37" s="621"/>
      <c r="BM37" s="621"/>
      <c r="BN37" s="621"/>
      <c r="BO37" s="621"/>
      <c r="BP37" s="621"/>
      <c r="BQ37" s="621"/>
      <c r="BR37" s="621"/>
      <c r="BS37" s="621"/>
      <c r="BT37" s="621"/>
      <c r="BU37" s="622"/>
      <c r="BV37" s="623">
        <v>-14875</v>
      </c>
      <c r="BW37" s="624"/>
      <c r="BX37" s="624"/>
      <c r="BY37" s="624"/>
      <c r="BZ37" s="624"/>
      <c r="CA37" s="624"/>
      <c r="CB37" s="633"/>
      <c r="CD37" s="620" t="s">
        <v>335</v>
      </c>
      <c r="CE37" s="621"/>
      <c r="CF37" s="621"/>
      <c r="CG37" s="621"/>
      <c r="CH37" s="621"/>
      <c r="CI37" s="621"/>
      <c r="CJ37" s="621"/>
      <c r="CK37" s="621"/>
      <c r="CL37" s="621"/>
      <c r="CM37" s="621"/>
      <c r="CN37" s="621"/>
      <c r="CO37" s="621"/>
      <c r="CP37" s="621"/>
      <c r="CQ37" s="622"/>
      <c r="CR37" s="623">
        <v>926212</v>
      </c>
      <c r="CS37" s="654"/>
      <c r="CT37" s="654"/>
      <c r="CU37" s="654"/>
      <c r="CV37" s="654"/>
      <c r="CW37" s="654"/>
      <c r="CX37" s="654"/>
      <c r="CY37" s="655"/>
      <c r="CZ37" s="628">
        <v>3.3</v>
      </c>
      <c r="DA37" s="656"/>
      <c r="DB37" s="656"/>
      <c r="DC37" s="658"/>
      <c r="DD37" s="632">
        <v>809038</v>
      </c>
      <c r="DE37" s="654"/>
      <c r="DF37" s="654"/>
      <c r="DG37" s="654"/>
      <c r="DH37" s="654"/>
      <c r="DI37" s="654"/>
      <c r="DJ37" s="654"/>
      <c r="DK37" s="655"/>
      <c r="DL37" s="632">
        <v>744192</v>
      </c>
      <c r="DM37" s="654"/>
      <c r="DN37" s="654"/>
      <c r="DO37" s="654"/>
      <c r="DP37" s="654"/>
      <c r="DQ37" s="654"/>
      <c r="DR37" s="654"/>
      <c r="DS37" s="654"/>
      <c r="DT37" s="654"/>
      <c r="DU37" s="654"/>
      <c r="DV37" s="655"/>
      <c r="DW37" s="628">
        <v>4.7</v>
      </c>
      <c r="DX37" s="656"/>
      <c r="DY37" s="656"/>
      <c r="DZ37" s="656"/>
      <c r="EA37" s="656"/>
      <c r="EB37" s="656"/>
      <c r="EC37" s="657"/>
    </row>
    <row r="38" spans="2:133" ht="11.25" customHeight="1" x14ac:dyDescent="0.15">
      <c r="B38" s="620" t="s">
        <v>336</v>
      </c>
      <c r="C38" s="621"/>
      <c r="D38" s="621"/>
      <c r="E38" s="621"/>
      <c r="F38" s="621"/>
      <c r="G38" s="621"/>
      <c r="H38" s="621"/>
      <c r="I38" s="621"/>
      <c r="J38" s="621"/>
      <c r="K38" s="621"/>
      <c r="L38" s="621"/>
      <c r="M38" s="621"/>
      <c r="N38" s="621"/>
      <c r="O38" s="621"/>
      <c r="P38" s="621"/>
      <c r="Q38" s="622"/>
      <c r="R38" s="623">
        <v>1381006</v>
      </c>
      <c r="S38" s="624"/>
      <c r="T38" s="624"/>
      <c r="U38" s="624"/>
      <c r="V38" s="624"/>
      <c r="W38" s="624"/>
      <c r="X38" s="624"/>
      <c r="Y38" s="625"/>
      <c r="Z38" s="626">
        <v>4.7</v>
      </c>
      <c r="AA38" s="626"/>
      <c r="AB38" s="626"/>
      <c r="AC38" s="626"/>
      <c r="AD38" s="627" t="s">
        <v>235</v>
      </c>
      <c r="AE38" s="627"/>
      <c r="AF38" s="627"/>
      <c r="AG38" s="627"/>
      <c r="AH38" s="627"/>
      <c r="AI38" s="627"/>
      <c r="AJ38" s="627"/>
      <c r="AK38" s="627"/>
      <c r="AL38" s="628" t="s">
        <v>129</v>
      </c>
      <c r="AM38" s="629"/>
      <c r="AN38" s="629"/>
      <c r="AO38" s="630"/>
      <c r="AQ38" s="689" t="s">
        <v>337</v>
      </c>
      <c r="AR38" s="690"/>
      <c r="AS38" s="690"/>
      <c r="AT38" s="690"/>
      <c r="AU38" s="690"/>
      <c r="AV38" s="690"/>
      <c r="AW38" s="690"/>
      <c r="AX38" s="690"/>
      <c r="AY38" s="691"/>
      <c r="AZ38" s="623">
        <v>17954</v>
      </c>
      <c r="BA38" s="624"/>
      <c r="BB38" s="624"/>
      <c r="BC38" s="624"/>
      <c r="BD38" s="654"/>
      <c r="BE38" s="654"/>
      <c r="BF38" s="680"/>
      <c r="BG38" s="620" t="s">
        <v>338</v>
      </c>
      <c r="BH38" s="621"/>
      <c r="BI38" s="621"/>
      <c r="BJ38" s="621"/>
      <c r="BK38" s="621"/>
      <c r="BL38" s="621"/>
      <c r="BM38" s="621"/>
      <c r="BN38" s="621"/>
      <c r="BO38" s="621"/>
      <c r="BP38" s="621"/>
      <c r="BQ38" s="621"/>
      <c r="BR38" s="621"/>
      <c r="BS38" s="621"/>
      <c r="BT38" s="621"/>
      <c r="BU38" s="622"/>
      <c r="BV38" s="623">
        <v>8227</v>
      </c>
      <c r="BW38" s="624"/>
      <c r="BX38" s="624"/>
      <c r="BY38" s="624"/>
      <c r="BZ38" s="624"/>
      <c r="CA38" s="624"/>
      <c r="CB38" s="633"/>
      <c r="CD38" s="620" t="s">
        <v>339</v>
      </c>
      <c r="CE38" s="621"/>
      <c r="CF38" s="621"/>
      <c r="CG38" s="621"/>
      <c r="CH38" s="621"/>
      <c r="CI38" s="621"/>
      <c r="CJ38" s="621"/>
      <c r="CK38" s="621"/>
      <c r="CL38" s="621"/>
      <c r="CM38" s="621"/>
      <c r="CN38" s="621"/>
      <c r="CO38" s="621"/>
      <c r="CP38" s="621"/>
      <c r="CQ38" s="622"/>
      <c r="CR38" s="623">
        <v>2538891</v>
      </c>
      <c r="CS38" s="624"/>
      <c r="CT38" s="624"/>
      <c r="CU38" s="624"/>
      <c r="CV38" s="624"/>
      <c r="CW38" s="624"/>
      <c r="CX38" s="624"/>
      <c r="CY38" s="625"/>
      <c r="CZ38" s="628">
        <v>9.1999999999999993</v>
      </c>
      <c r="DA38" s="656"/>
      <c r="DB38" s="656"/>
      <c r="DC38" s="658"/>
      <c r="DD38" s="632">
        <v>1999151</v>
      </c>
      <c r="DE38" s="624"/>
      <c r="DF38" s="624"/>
      <c r="DG38" s="624"/>
      <c r="DH38" s="624"/>
      <c r="DI38" s="624"/>
      <c r="DJ38" s="624"/>
      <c r="DK38" s="625"/>
      <c r="DL38" s="632">
        <v>1861369</v>
      </c>
      <c r="DM38" s="624"/>
      <c r="DN38" s="624"/>
      <c r="DO38" s="624"/>
      <c r="DP38" s="624"/>
      <c r="DQ38" s="624"/>
      <c r="DR38" s="624"/>
      <c r="DS38" s="624"/>
      <c r="DT38" s="624"/>
      <c r="DU38" s="624"/>
      <c r="DV38" s="625"/>
      <c r="DW38" s="628">
        <v>11.8</v>
      </c>
      <c r="DX38" s="656"/>
      <c r="DY38" s="656"/>
      <c r="DZ38" s="656"/>
      <c r="EA38" s="656"/>
      <c r="EB38" s="656"/>
      <c r="EC38" s="657"/>
    </row>
    <row r="39" spans="2:133" ht="11.25" customHeight="1" x14ac:dyDescent="0.15">
      <c r="B39" s="620" t="s">
        <v>340</v>
      </c>
      <c r="C39" s="621"/>
      <c r="D39" s="621"/>
      <c r="E39" s="621"/>
      <c r="F39" s="621"/>
      <c r="G39" s="621"/>
      <c r="H39" s="621"/>
      <c r="I39" s="621"/>
      <c r="J39" s="621"/>
      <c r="K39" s="621"/>
      <c r="L39" s="621"/>
      <c r="M39" s="621"/>
      <c r="N39" s="621"/>
      <c r="O39" s="621"/>
      <c r="P39" s="621"/>
      <c r="Q39" s="622"/>
      <c r="R39" s="623" t="s">
        <v>235</v>
      </c>
      <c r="S39" s="624"/>
      <c r="T39" s="624"/>
      <c r="U39" s="624"/>
      <c r="V39" s="624"/>
      <c r="W39" s="624"/>
      <c r="X39" s="624"/>
      <c r="Y39" s="625"/>
      <c r="Z39" s="626" t="s">
        <v>129</v>
      </c>
      <c r="AA39" s="626"/>
      <c r="AB39" s="626"/>
      <c r="AC39" s="626"/>
      <c r="AD39" s="627" t="s">
        <v>129</v>
      </c>
      <c r="AE39" s="627"/>
      <c r="AF39" s="627"/>
      <c r="AG39" s="627"/>
      <c r="AH39" s="627"/>
      <c r="AI39" s="627"/>
      <c r="AJ39" s="627"/>
      <c r="AK39" s="627"/>
      <c r="AL39" s="628" t="s">
        <v>235</v>
      </c>
      <c r="AM39" s="629"/>
      <c r="AN39" s="629"/>
      <c r="AO39" s="630"/>
      <c r="AQ39" s="689" t="s">
        <v>341</v>
      </c>
      <c r="AR39" s="690"/>
      <c r="AS39" s="690"/>
      <c r="AT39" s="690"/>
      <c r="AU39" s="690"/>
      <c r="AV39" s="690"/>
      <c r="AW39" s="690"/>
      <c r="AX39" s="690"/>
      <c r="AY39" s="691"/>
      <c r="AZ39" s="623" t="s">
        <v>235</v>
      </c>
      <c r="BA39" s="624"/>
      <c r="BB39" s="624"/>
      <c r="BC39" s="624"/>
      <c r="BD39" s="654"/>
      <c r="BE39" s="654"/>
      <c r="BF39" s="680"/>
      <c r="BG39" s="620" t="s">
        <v>342</v>
      </c>
      <c r="BH39" s="621"/>
      <c r="BI39" s="621"/>
      <c r="BJ39" s="621"/>
      <c r="BK39" s="621"/>
      <c r="BL39" s="621"/>
      <c r="BM39" s="621"/>
      <c r="BN39" s="621"/>
      <c r="BO39" s="621"/>
      <c r="BP39" s="621"/>
      <c r="BQ39" s="621"/>
      <c r="BR39" s="621"/>
      <c r="BS39" s="621"/>
      <c r="BT39" s="621"/>
      <c r="BU39" s="622"/>
      <c r="BV39" s="623">
        <v>13118</v>
      </c>
      <c r="BW39" s="624"/>
      <c r="BX39" s="624"/>
      <c r="BY39" s="624"/>
      <c r="BZ39" s="624"/>
      <c r="CA39" s="624"/>
      <c r="CB39" s="633"/>
      <c r="CD39" s="620" t="s">
        <v>343</v>
      </c>
      <c r="CE39" s="621"/>
      <c r="CF39" s="621"/>
      <c r="CG39" s="621"/>
      <c r="CH39" s="621"/>
      <c r="CI39" s="621"/>
      <c r="CJ39" s="621"/>
      <c r="CK39" s="621"/>
      <c r="CL39" s="621"/>
      <c r="CM39" s="621"/>
      <c r="CN39" s="621"/>
      <c r="CO39" s="621"/>
      <c r="CP39" s="621"/>
      <c r="CQ39" s="622"/>
      <c r="CR39" s="623">
        <v>295820</v>
      </c>
      <c r="CS39" s="654"/>
      <c r="CT39" s="654"/>
      <c r="CU39" s="654"/>
      <c r="CV39" s="654"/>
      <c r="CW39" s="654"/>
      <c r="CX39" s="654"/>
      <c r="CY39" s="655"/>
      <c r="CZ39" s="628">
        <v>1.1000000000000001</v>
      </c>
      <c r="DA39" s="656"/>
      <c r="DB39" s="656"/>
      <c r="DC39" s="658"/>
      <c r="DD39" s="632">
        <v>50623</v>
      </c>
      <c r="DE39" s="654"/>
      <c r="DF39" s="654"/>
      <c r="DG39" s="654"/>
      <c r="DH39" s="654"/>
      <c r="DI39" s="654"/>
      <c r="DJ39" s="654"/>
      <c r="DK39" s="655"/>
      <c r="DL39" s="632" t="s">
        <v>235</v>
      </c>
      <c r="DM39" s="654"/>
      <c r="DN39" s="654"/>
      <c r="DO39" s="654"/>
      <c r="DP39" s="654"/>
      <c r="DQ39" s="654"/>
      <c r="DR39" s="654"/>
      <c r="DS39" s="654"/>
      <c r="DT39" s="654"/>
      <c r="DU39" s="654"/>
      <c r="DV39" s="655"/>
      <c r="DW39" s="628" t="s">
        <v>129</v>
      </c>
      <c r="DX39" s="656"/>
      <c r="DY39" s="656"/>
      <c r="DZ39" s="656"/>
      <c r="EA39" s="656"/>
      <c r="EB39" s="656"/>
      <c r="EC39" s="657"/>
    </row>
    <row r="40" spans="2:133" ht="11.25" customHeight="1" x14ac:dyDescent="0.15">
      <c r="B40" s="620" t="s">
        <v>344</v>
      </c>
      <c r="C40" s="621"/>
      <c r="D40" s="621"/>
      <c r="E40" s="621"/>
      <c r="F40" s="621"/>
      <c r="G40" s="621"/>
      <c r="H40" s="621"/>
      <c r="I40" s="621"/>
      <c r="J40" s="621"/>
      <c r="K40" s="621"/>
      <c r="L40" s="621"/>
      <c r="M40" s="621"/>
      <c r="N40" s="621"/>
      <c r="O40" s="621"/>
      <c r="P40" s="621"/>
      <c r="Q40" s="622"/>
      <c r="R40" s="623">
        <v>274806</v>
      </c>
      <c r="S40" s="624"/>
      <c r="T40" s="624"/>
      <c r="U40" s="624"/>
      <c r="V40" s="624"/>
      <c r="W40" s="624"/>
      <c r="X40" s="624"/>
      <c r="Y40" s="625"/>
      <c r="Z40" s="626">
        <v>0.9</v>
      </c>
      <c r="AA40" s="626"/>
      <c r="AB40" s="626"/>
      <c r="AC40" s="626"/>
      <c r="AD40" s="627" t="s">
        <v>235</v>
      </c>
      <c r="AE40" s="627"/>
      <c r="AF40" s="627"/>
      <c r="AG40" s="627"/>
      <c r="AH40" s="627"/>
      <c r="AI40" s="627"/>
      <c r="AJ40" s="627"/>
      <c r="AK40" s="627"/>
      <c r="AL40" s="628" t="s">
        <v>235</v>
      </c>
      <c r="AM40" s="629"/>
      <c r="AN40" s="629"/>
      <c r="AO40" s="630"/>
      <c r="AQ40" s="689" t="s">
        <v>345</v>
      </c>
      <c r="AR40" s="690"/>
      <c r="AS40" s="690"/>
      <c r="AT40" s="690"/>
      <c r="AU40" s="690"/>
      <c r="AV40" s="690"/>
      <c r="AW40" s="690"/>
      <c r="AX40" s="690"/>
      <c r="AY40" s="691"/>
      <c r="AZ40" s="623" t="s">
        <v>235</v>
      </c>
      <c r="BA40" s="624"/>
      <c r="BB40" s="624"/>
      <c r="BC40" s="624"/>
      <c r="BD40" s="654"/>
      <c r="BE40" s="654"/>
      <c r="BF40" s="680"/>
      <c r="BG40" s="669" t="s">
        <v>346</v>
      </c>
      <c r="BH40" s="670"/>
      <c r="BI40" s="670"/>
      <c r="BJ40" s="670"/>
      <c r="BK40" s="670"/>
      <c r="BL40" s="223"/>
      <c r="BM40" s="621" t="s">
        <v>347</v>
      </c>
      <c r="BN40" s="621"/>
      <c r="BO40" s="621"/>
      <c r="BP40" s="621"/>
      <c r="BQ40" s="621"/>
      <c r="BR40" s="621"/>
      <c r="BS40" s="621"/>
      <c r="BT40" s="621"/>
      <c r="BU40" s="622"/>
      <c r="BV40" s="623">
        <v>88</v>
      </c>
      <c r="BW40" s="624"/>
      <c r="BX40" s="624"/>
      <c r="BY40" s="624"/>
      <c r="BZ40" s="624"/>
      <c r="CA40" s="624"/>
      <c r="CB40" s="633"/>
      <c r="CD40" s="620" t="s">
        <v>348</v>
      </c>
      <c r="CE40" s="621"/>
      <c r="CF40" s="621"/>
      <c r="CG40" s="621"/>
      <c r="CH40" s="621"/>
      <c r="CI40" s="621"/>
      <c r="CJ40" s="621"/>
      <c r="CK40" s="621"/>
      <c r="CL40" s="621"/>
      <c r="CM40" s="621"/>
      <c r="CN40" s="621"/>
      <c r="CO40" s="621"/>
      <c r="CP40" s="621"/>
      <c r="CQ40" s="622"/>
      <c r="CR40" s="623">
        <v>22724</v>
      </c>
      <c r="CS40" s="624"/>
      <c r="CT40" s="624"/>
      <c r="CU40" s="624"/>
      <c r="CV40" s="624"/>
      <c r="CW40" s="624"/>
      <c r="CX40" s="624"/>
      <c r="CY40" s="625"/>
      <c r="CZ40" s="628">
        <v>0.1</v>
      </c>
      <c r="DA40" s="656"/>
      <c r="DB40" s="656"/>
      <c r="DC40" s="658"/>
      <c r="DD40" s="632">
        <v>20712</v>
      </c>
      <c r="DE40" s="624"/>
      <c r="DF40" s="624"/>
      <c r="DG40" s="624"/>
      <c r="DH40" s="624"/>
      <c r="DI40" s="624"/>
      <c r="DJ40" s="624"/>
      <c r="DK40" s="625"/>
      <c r="DL40" s="632">
        <v>24</v>
      </c>
      <c r="DM40" s="624"/>
      <c r="DN40" s="624"/>
      <c r="DO40" s="624"/>
      <c r="DP40" s="624"/>
      <c r="DQ40" s="624"/>
      <c r="DR40" s="624"/>
      <c r="DS40" s="624"/>
      <c r="DT40" s="624"/>
      <c r="DU40" s="624"/>
      <c r="DV40" s="625"/>
      <c r="DW40" s="628">
        <v>0</v>
      </c>
      <c r="DX40" s="656"/>
      <c r="DY40" s="656"/>
      <c r="DZ40" s="656"/>
      <c r="EA40" s="656"/>
      <c r="EB40" s="656"/>
      <c r="EC40" s="657"/>
    </row>
    <row r="41" spans="2:133" ht="11.25" customHeight="1" x14ac:dyDescent="0.15">
      <c r="B41" s="644" t="s">
        <v>349</v>
      </c>
      <c r="C41" s="645"/>
      <c r="D41" s="645"/>
      <c r="E41" s="645"/>
      <c r="F41" s="645"/>
      <c r="G41" s="645"/>
      <c r="H41" s="645"/>
      <c r="I41" s="645"/>
      <c r="J41" s="645"/>
      <c r="K41" s="645"/>
      <c r="L41" s="645"/>
      <c r="M41" s="645"/>
      <c r="N41" s="645"/>
      <c r="O41" s="645"/>
      <c r="P41" s="645"/>
      <c r="Q41" s="646"/>
      <c r="R41" s="698">
        <v>29441463</v>
      </c>
      <c r="S41" s="699"/>
      <c r="T41" s="699"/>
      <c r="U41" s="699"/>
      <c r="V41" s="699"/>
      <c r="W41" s="699"/>
      <c r="X41" s="699"/>
      <c r="Y41" s="700"/>
      <c r="Z41" s="701">
        <v>100</v>
      </c>
      <c r="AA41" s="701"/>
      <c r="AB41" s="701"/>
      <c r="AC41" s="701"/>
      <c r="AD41" s="702">
        <v>15446180</v>
      </c>
      <c r="AE41" s="702"/>
      <c r="AF41" s="702"/>
      <c r="AG41" s="702"/>
      <c r="AH41" s="702"/>
      <c r="AI41" s="702"/>
      <c r="AJ41" s="702"/>
      <c r="AK41" s="702"/>
      <c r="AL41" s="703">
        <v>100</v>
      </c>
      <c r="AM41" s="683"/>
      <c r="AN41" s="683"/>
      <c r="AO41" s="704"/>
      <c r="AQ41" s="689" t="s">
        <v>350</v>
      </c>
      <c r="AR41" s="690"/>
      <c r="AS41" s="690"/>
      <c r="AT41" s="690"/>
      <c r="AU41" s="690"/>
      <c r="AV41" s="690"/>
      <c r="AW41" s="690"/>
      <c r="AX41" s="690"/>
      <c r="AY41" s="691"/>
      <c r="AZ41" s="623">
        <v>631406</v>
      </c>
      <c r="BA41" s="624"/>
      <c r="BB41" s="624"/>
      <c r="BC41" s="624"/>
      <c r="BD41" s="654"/>
      <c r="BE41" s="654"/>
      <c r="BF41" s="680"/>
      <c r="BG41" s="669"/>
      <c r="BH41" s="670"/>
      <c r="BI41" s="670"/>
      <c r="BJ41" s="670"/>
      <c r="BK41" s="670"/>
      <c r="BL41" s="223"/>
      <c r="BM41" s="621" t="s">
        <v>351</v>
      </c>
      <c r="BN41" s="621"/>
      <c r="BO41" s="621"/>
      <c r="BP41" s="621"/>
      <c r="BQ41" s="621"/>
      <c r="BR41" s="621"/>
      <c r="BS41" s="621"/>
      <c r="BT41" s="621"/>
      <c r="BU41" s="622"/>
      <c r="BV41" s="623" t="s">
        <v>352</v>
      </c>
      <c r="BW41" s="624"/>
      <c r="BX41" s="624"/>
      <c r="BY41" s="624"/>
      <c r="BZ41" s="624"/>
      <c r="CA41" s="624"/>
      <c r="CB41" s="633"/>
      <c r="CD41" s="620" t="s">
        <v>353</v>
      </c>
      <c r="CE41" s="621"/>
      <c r="CF41" s="621"/>
      <c r="CG41" s="621"/>
      <c r="CH41" s="621"/>
      <c r="CI41" s="621"/>
      <c r="CJ41" s="621"/>
      <c r="CK41" s="621"/>
      <c r="CL41" s="621"/>
      <c r="CM41" s="621"/>
      <c r="CN41" s="621"/>
      <c r="CO41" s="621"/>
      <c r="CP41" s="621"/>
      <c r="CQ41" s="622"/>
      <c r="CR41" s="623" t="s">
        <v>352</v>
      </c>
      <c r="CS41" s="654"/>
      <c r="CT41" s="654"/>
      <c r="CU41" s="654"/>
      <c r="CV41" s="654"/>
      <c r="CW41" s="654"/>
      <c r="CX41" s="654"/>
      <c r="CY41" s="655"/>
      <c r="CZ41" s="628" t="s">
        <v>352</v>
      </c>
      <c r="DA41" s="656"/>
      <c r="DB41" s="656"/>
      <c r="DC41" s="658"/>
      <c r="DD41" s="632" t="s">
        <v>352</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354</v>
      </c>
      <c r="AR42" s="706"/>
      <c r="AS42" s="706"/>
      <c r="AT42" s="706"/>
      <c r="AU42" s="706"/>
      <c r="AV42" s="706"/>
      <c r="AW42" s="706"/>
      <c r="AX42" s="706"/>
      <c r="AY42" s="707"/>
      <c r="AZ42" s="698">
        <v>1907485</v>
      </c>
      <c r="BA42" s="699"/>
      <c r="BB42" s="699"/>
      <c r="BC42" s="699"/>
      <c r="BD42" s="682"/>
      <c r="BE42" s="682"/>
      <c r="BF42" s="684"/>
      <c r="BG42" s="671"/>
      <c r="BH42" s="672"/>
      <c r="BI42" s="672"/>
      <c r="BJ42" s="672"/>
      <c r="BK42" s="672"/>
      <c r="BL42" s="224"/>
      <c r="BM42" s="645" t="s">
        <v>355</v>
      </c>
      <c r="BN42" s="645"/>
      <c r="BO42" s="645"/>
      <c r="BP42" s="645"/>
      <c r="BQ42" s="645"/>
      <c r="BR42" s="645"/>
      <c r="BS42" s="645"/>
      <c r="BT42" s="645"/>
      <c r="BU42" s="646"/>
      <c r="BV42" s="698">
        <v>318</v>
      </c>
      <c r="BW42" s="699"/>
      <c r="BX42" s="699"/>
      <c r="BY42" s="699"/>
      <c r="BZ42" s="699"/>
      <c r="CA42" s="699"/>
      <c r="CB42" s="708"/>
      <c r="CD42" s="620" t="s">
        <v>356</v>
      </c>
      <c r="CE42" s="621"/>
      <c r="CF42" s="621"/>
      <c r="CG42" s="621"/>
      <c r="CH42" s="621"/>
      <c r="CI42" s="621"/>
      <c r="CJ42" s="621"/>
      <c r="CK42" s="621"/>
      <c r="CL42" s="621"/>
      <c r="CM42" s="621"/>
      <c r="CN42" s="621"/>
      <c r="CO42" s="621"/>
      <c r="CP42" s="621"/>
      <c r="CQ42" s="622"/>
      <c r="CR42" s="623">
        <v>2376182</v>
      </c>
      <c r="CS42" s="654"/>
      <c r="CT42" s="654"/>
      <c r="CU42" s="654"/>
      <c r="CV42" s="654"/>
      <c r="CW42" s="654"/>
      <c r="CX42" s="654"/>
      <c r="CY42" s="655"/>
      <c r="CZ42" s="628">
        <v>8.6</v>
      </c>
      <c r="DA42" s="656"/>
      <c r="DB42" s="656"/>
      <c r="DC42" s="658"/>
      <c r="DD42" s="632">
        <v>435805</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357</v>
      </c>
      <c r="CD43" s="620" t="s">
        <v>358</v>
      </c>
      <c r="CE43" s="621"/>
      <c r="CF43" s="621"/>
      <c r="CG43" s="621"/>
      <c r="CH43" s="621"/>
      <c r="CI43" s="621"/>
      <c r="CJ43" s="621"/>
      <c r="CK43" s="621"/>
      <c r="CL43" s="621"/>
      <c r="CM43" s="621"/>
      <c r="CN43" s="621"/>
      <c r="CO43" s="621"/>
      <c r="CP43" s="621"/>
      <c r="CQ43" s="622"/>
      <c r="CR43" s="623">
        <v>112749</v>
      </c>
      <c r="CS43" s="654"/>
      <c r="CT43" s="654"/>
      <c r="CU43" s="654"/>
      <c r="CV43" s="654"/>
      <c r="CW43" s="654"/>
      <c r="CX43" s="654"/>
      <c r="CY43" s="655"/>
      <c r="CZ43" s="628">
        <v>0.4</v>
      </c>
      <c r="DA43" s="656"/>
      <c r="DB43" s="656"/>
      <c r="DC43" s="658"/>
      <c r="DD43" s="632">
        <v>112749</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359</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305</v>
      </c>
      <c r="CE44" s="662"/>
      <c r="CF44" s="620" t="s">
        <v>360</v>
      </c>
      <c r="CG44" s="621"/>
      <c r="CH44" s="621"/>
      <c r="CI44" s="621"/>
      <c r="CJ44" s="621"/>
      <c r="CK44" s="621"/>
      <c r="CL44" s="621"/>
      <c r="CM44" s="621"/>
      <c r="CN44" s="621"/>
      <c r="CO44" s="621"/>
      <c r="CP44" s="621"/>
      <c r="CQ44" s="622"/>
      <c r="CR44" s="623">
        <v>2364635</v>
      </c>
      <c r="CS44" s="624"/>
      <c r="CT44" s="624"/>
      <c r="CU44" s="624"/>
      <c r="CV44" s="624"/>
      <c r="CW44" s="624"/>
      <c r="CX44" s="624"/>
      <c r="CY44" s="625"/>
      <c r="CZ44" s="628">
        <v>8.5</v>
      </c>
      <c r="DA44" s="629"/>
      <c r="DB44" s="629"/>
      <c r="DC44" s="635"/>
      <c r="DD44" s="632">
        <v>430192</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361</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362</v>
      </c>
      <c r="CG45" s="621"/>
      <c r="CH45" s="621"/>
      <c r="CI45" s="621"/>
      <c r="CJ45" s="621"/>
      <c r="CK45" s="621"/>
      <c r="CL45" s="621"/>
      <c r="CM45" s="621"/>
      <c r="CN45" s="621"/>
      <c r="CO45" s="621"/>
      <c r="CP45" s="621"/>
      <c r="CQ45" s="622"/>
      <c r="CR45" s="623">
        <v>1538349</v>
      </c>
      <c r="CS45" s="654"/>
      <c r="CT45" s="654"/>
      <c r="CU45" s="654"/>
      <c r="CV45" s="654"/>
      <c r="CW45" s="654"/>
      <c r="CX45" s="654"/>
      <c r="CY45" s="655"/>
      <c r="CZ45" s="628">
        <v>5.6</v>
      </c>
      <c r="DA45" s="656"/>
      <c r="DB45" s="656"/>
      <c r="DC45" s="658"/>
      <c r="DD45" s="632">
        <v>98596</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363</v>
      </c>
      <c r="CG46" s="621"/>
      <c r="CH46" s="621"/>
      <c r="CI46" s="621"/>
      <c r="CJ46" s="621"/>
      <c r="CK46" s="621"/>
      <c r="CL46" s="621"/>
      <c r="CM46" s="621"/>
      <c r="CN46" s="621"/>
      <c r="CO46" s="621"/>
      <c r="CP46" s="621"/>
      <c r="CQ46" s="622"/>
      <c r="CR46" s="623">
        <v>826286</v>
      </c>
      <c r="CS46" s="624"/>
      <c r="CT46" s="624"/>
      <c r="CU46" s="624"/>
      <c r="CV46" s="624"/>
      <c r="CW46" s="624"/>
      <c r="CX46" s="624"/>
      <c r="CY46" s="625"/>
      <c r="CZ46" s="628">
        <v>3</v>
      </c>
      <c r="DA46" s="629"/>
      <c r="DB46" s="629"/>
      <c r="DC46" s="635"/>
      <c r="DD46" s="632">
        <v>331596</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364</v>
      </c>
      <c r="CG47" s="621"/>
      <c r="CH47" s="621"/>
      <c r="CI47" s="621"/>
      <c r="CJ47" s="621"/>
      <c r="CK47" s="621"/>
      <c r="CL47" s="621"/>
      <c r="CM47" s="621"/>
      <c r="CN47" s="621"/>
      <c r="CO47" s="621"/>
      <c r="CP47" s="621"/>
      <c r="CQ47" s="622"/>
      <c r="CR47" s="623">
        <v>11547</v>
      </c>
      <c r="CS47" s="654"/>
      <c r="CT47" s="654"/>
      <c r="CU47" s="654"/>
      <c r="CV47" s="654"/>
      <c r="CW47" s="654"/>
      <c r="CX47" s="654"/>
      <c r="CY47" s="655"/>
      <c r="CZ47" s="628">
        <v>0</v>
      </c>
      <c r="DA47" s="656"/>
      <c r="DB47" s="656"/>
      <c r="DC47" s="658"/>
      <c r="DD47" s="632">
        <v>5613</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365</v>
      </c>
      <c r="CG48" s="621"/>
      <c r="CH48" s="621"/>
      <c r="CI48" s="621"/>
      <c r="CJ48" s="621"/>
      <c r="CK48" s="621"/>
      <c r="CL48" s="621"/>
      <c r="CM48" s="621"/>
      <c r="CN48" s="621"/>
      <c r="CO48" s="621"/>
      <c r="CP48" s="621"/>
      <c r="CQ48" s="622"/>
      <c r="CR48" s="623" t="s">
        <v>129</v>
      </c>
      <c r="CS48" s="624"/>
      <c r="CT48" s="624"/>
      <c r="CU48" s="624"/>
      <c r="CV48" s="624"/>
      <c r="CW48" s="624"/>
      <c r="CX48" s="624"/>
      <c r="CY48" s="625"/>
      <c r="CZ48" s="628" t="s">
        <v>129</v>
      </c>
      <c r="DA48" s="629"/>
      <c r="DB48" s="629"/>
      <c r="DC48" s="635"/>
      <c r="DD48" s="632" t="s">
        <v>129</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366</v>
      </c>
      <c r="CE49" s="645"/>
      <c r="CF49" s="645"/>
      <c r="CG49" s="645"/>
      <c r="CH49" s="645"/>
      <c r="CI49" s="645"/>
      <c r="CJ49" s="645"/>
      <c r="CK49" s="645"/>
      <c r="CL49" s="645"/>
      <c r="CM49" s="645"/>
      <c r="CN49" s="645"/>
      <c r="CO49" s="645"/>
      <c r="CP49" s="645"/>
      <c r="CQ49" s="646"/>
      <c r="CR49" s="698">
        <v>27708425</v>
      </c>
      <c r="CS49" s="682"/>
      <c r="CT49" s="682"/>
      <c r="CU49" s="682"/>
      <c r="CV49" s="682"/>
      <c r="CW49" s="682"/>
      <c r="CX49" s="682"/>
      <c r="CY49" s="711"/>
      <c r="CZ49" s="703">
        <v>100</v>
      </c>
      <c r="DA49" s="712"/>
      <c r="DB49" s="712"/>
      <c r="DC49" s="713"/>
      <c r="DD49" s="714">
        <v>17421218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lSGY4WsHkZ6nqbk4gQ37wp1MQL6wI+kgZV5lGhqRPtVVGlA9TmduaivD3xd/gXS1iaCdRgLgEzEZLr+q85cFiw==" saltValue="cVlhaHI1KJl8WV6aGHFy0A=="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35" t="s">
        <v>367</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36" t="s">
        <v>368</v>
      </c>
      <c r="DK2" s="737"/>
      <c r="DL2" s="737"/>
      <c r="DM2" s="737"/>
      <c r="DN2" s="737"/>
      <c r="DO2" s="738"/>
      <c r="DP2" s="228"/>
      <c r="DQ2" s="736" t="s">
        <v>369</v>
      </c>
      <c r="DR2" s="737"/>
      <c r="DS2" s="737"/>
      <c r="DT2" s="737"/>
      <c r="DU2" s="737"/>
      <c r="DV2" s="737"/>
      <c r="DW2" s="737"/>
      <c r="DX2" s="737"/>
      <c r="DY2" s="737"/>
      <c r="DZ2" s="738"/>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39" t="s">
        <v>370</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32"/>
      <c r="BA4" s="232"/>
      <c r="BB4" s="232"/>
      <c r="BC4" s="232"/>
      <c r="BD4" s="232"/>
      <c r="BE4" s="233"/>
      <c r="BF4" s="233"/>
      <c r="BG4" s="233"/>
      <c r="BH4" s="233"/>
      <c r="BI4" s="233"/>
      <c r="BJ4" s="233"/>
      <c r="BK4" s="233"/>
      <c r="BL4" s="233"/>
      <c r="BM4" s="233"/>
      <c r="BN4" s="233"/>
      <c r="BO4" s="233"/>
      <c r="BP4" s="233"/>
      <c r="BQ4" s="740" t="s">
        <v>371</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34"/>
    </row>
    <row r="5" spans="1:131" s="235" customFormat="1" ht="26.25" customHeight="1" x14ac:dyDescent="0.15">
      <c r="A5" s="729" t="s">
        <v>372</v>
      </c>
      <c r="B5" s="730"/>
      <c r="C5" s="730"/>
      <c r="D5" s="730"/>
      <c r="E5" s="730"/>
      <c r="F5" s="730"/>
      <c r="G5" s="730"/>
      <c r="H5" s="730"/>
      <c r="I5" s="730"/>
      <c r="J5" s="730"/>
      <c r="K5" s="730"/>
      <c r="L5" s="730"/>
      <c r="M5" s="730"/>
      <c r="N5" s="730"/>
      <c r="O5" s="730"/>
      <c r="P5" s="731"/>
      <c r="Q5" s="725" t="s">
        <v>373</v>
      </c>
      <c r="R5" s="721"/>
      <c r="S5" s="721"/>
      <c r="T5" s="721"/>
      <c r="U5" s="722"/>
      <c r="V5" s="725" t="s">
        <v>374</v>
      </c>
      <c r="W5" s="721"/>
      <c r="X5" s="721"/>
      <c r="Y5" s="721"/>
      <c r="Z5" s="722"/>
      <c r="AA5" s="725" t="s">
        <v>375</v>
      </c>
      <c r="AB5" s="721"/>
      <c r="AC5" s="721"/>
      <c r="AD5" s="721"/>
      <c r="AE5" s="721"/>
      <c r="AF5" s="741" t="s">
        <v>376</v>
      </c>
      <c r="AG5" s="721"/>
      <c r="AH5" s="721"/>
      <c r="AI5" s="721"/>
      <c r="AJ5" s="727"/>
      <c r="AK5" s="721" t="s">
        <v>377</v>
      </c>
      <c r="AL5" s="721"/>
      <c r="AM5" s="721"/>
      <c r="AN5" s="721"/>
      <c r="AO5" s="722"/>
      <c r="AP5" s="725" t="s">
        <v>378</v>
      </c>
      <c r="AQ5" s="721"/>
      <c r="AR5" s="721"/>
      <c r="AS5" s="721"/>
      <c r="AT5" s="722"/>
      <c r="AU5" s="725" t="s">
        <v>379</v>
      </c>
      <c r="AV5" s="721"/>
      <c r="AW5" s="721"/>
      <c r="AX5" s="721"/>
      <c r="AY5" s="727"/>
      <c r="AZ5" s="232"/>
      <c r="BA5" s="232"/>
      <c r="BB5" s="232"/>
      <c r="BC5" s="232"/>
      <c r="BD5" s="232"/>
      <c r="BE5" s="233"/>
      <c r="BF5" s="233"/>
      <c r="BG5" s="233"/>
      <c r="BH5" s="233"/>
      <c r="BI5" s="233"/>
      <c r="BJ5" s="233"/>
      <c r="BK5" s="233"/>
      <c r="BL5" s="233"/>
      <c r="BM5" s="233"/>
      <c r="BN5" s="233"/>
      <c r="BO5" s="233"/>
      <c r="BP5" s="233"/>
      <c r="BQ5" s="729" t="s">
        <v>380</v>
      </c>
      <c r="BR5" s="730"/>
      <c r="BS5" s="730"/>
      <c r="BT5" s="730"/>
      <c r="BU5" s="730"/>
      <c r="BV5" s="730"/>
      <c r="BW5" s="730"/>
      <c r="BX5" s="730"/>
      <c r="BY5" s="730"/>
      <c r="BZ5" s="730"/>
      <c r="CA5" s="730"/>
      <c r="CB5" s="730"/>
      <c r="CC5" s="730"/>
      <c r="CD5" s="730"/>
      <c r="CE5" s="730"/>
      <c r="CF5" s="730"/>
      <c r="CG5" s="731"/>
      <c r="CH5" s="725" t="s">
        <v>381</v>
      </c>
      <c r="CI5" s="721"/>
      <c r="CJ5" s="721"/>
      <c r="CK5" s="721"/>
      <c r="CL5" s="722"/>
      <c r="CM5" s="725" t="s">
        <v>382</v>
      </c>
      <c r="CN5" s="721"/>
      <c r="CO5" s="721"/>
      <c r="CP5" s="721"/>
      <c r="CQ5" s="722"/>
      <c r="CR5" s="725" t="s">
        <v>383</v>
      </c>
      <c r="CS5" s="721"/>
      <c r="CT5" s="721"/>
      <c r="CU5" s="721"/>
      <c r="CV5" s="722"/>
      <c r="CW5" s="725" t="s">
        <v>384</v>
      </c>
      <c r="CX5" s="721"/>
      <c r="CY5" s="721"/>
      <c r="CZ5" s="721"/>
      <c r="DA5" s="722"/>
      <c r="DB5" s="725" t="s">
        <v>385</v>
      </c>
      <c r="DC5" s="721"/>
      <c r="DD5" s="721"/>
      <c r="DE5" s="721"/>
      <c r="DF5" s="722"/>
      <c r="DG5" s="774" t="s">
        <v>386</v>
      </c>
      <c r="DH5" s="775"/>
      <c r="DI5" s="775"/>
      <c r="DJ5" s="775"/>
      <c r="DK5" s="776"/>
      <c r="DL5" s="774" t="s">
        <v>387</v>
      </c>
      <c r="DM5" s="775"/>
      <c r="DN5" s="775"/>
      <c r="DO5" s="775"/>
      <c r="DP5" s="776"/>
      <c r="DQ5" s="725" t="s">
        <v>388</v>
      </c>
      <c r="DR5" s="721"/>
      <c r="DS5" s="721"/>
      <c r="DT5" s="721"/>
      <c r="DU5" s="722"/>
      <c r="DV5" s="725" t="s">
        <v>379</v>
      </c>
      <c r="DW5" s="721"/>
      <c r="DX5" s="721"/>
      <c r="DY5" s="721"/>
      <c r="DZ5" s="727"/>
      <c r="EA5" s="234"/>
    </row>
    <row r="6" spans="1:131" s="235" customFormat="1" ht="26.25" customHeight="1" thickBot="1" x14ac:dyDescent="0.2">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32"/>
      <c r="BA6" s="232"/>
      <c r="BB6" s="232"/>
      <c r="BC6" s="232"/>
      <c r="BD6" s="232"/>
      <c r="BE6" s="233"/>
      <c r="BF6" s="233"/>
      <c r="BG6" s="233"/>
      <c r="BH6" s="233"/>
      <c r="BI6" s="233"/>
      <c r="BJ6" s="233"/>
      <c r="BK6" s="233"/>
      <c r="BL6" s="233"/>
      <c r="BM6" s="233"/>
      <c r="BN6" s="233"/>
      <c r="BO6" s="233"/>
      <c r="BP6" s="233"/>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77"/>
      <c r="DH6" s="778"/>
      <c r="DI6" s="778"/>
      <c r="DJ6" s="778"/>
      <c r="DK6" s="779"/>
      <c r="DL6" s="777"/>
      <c r="DM6" s="778"/>
      <c r="DN6" s="778"/>
      <c r="DO6" s="778"/>
      <c r="DP6" s="779"/>
      <c r="DQ6" s="726"/>
      <c r="DR6" s="723"/>
      <c r="DS6" s="723"/>
      <c r="DT6" s="723"/>
      <c r="DU6" s="724"/>
      <c r="DV6" s="726"/>
      <c r="DW6" s="723"/>
      <c r="DX6" s="723"/>
      <c r="DY6" s="723"/>
      <c r="DZ6" s="728"/>
      <c r="EA6" s="234"/>
    </row>
    <row r="7" spans="1:131" s="235" customFormat="1" ht="26.25" customHeight="1" thickTop="1" x14ac:dyDescent="0.15">
      <c r="A7" s="236">
        <v>1</v>
      </c>
      <c r="B7" s="760" t="s">
        <v>389</v>
      </c>
      <c r="C7" s="761"/>
      <c r="D7" s="761"/>
      <c r="E7" s="761"/>
      <c r="F7" s="761"/>
      <c r="G7" s="761"/>
      <c r="H7" s="761"/>
      <c r="I7" s="761"/>
      <c r="J7" s="761"/>
      <c r="K7" s="761"/>
      <c r="L7" s="761"/>
      <c r="M7" s="761"/>
      <c r="N7" s="761"/>
      <c r="O7" s="761"/>
      <c r="P7" s="762"/>
      <c r="Q7" s="763">
        <v>29428</v>
      </c>
      <c r="R7" s="764"/>
      <c r="S7" s="764"/>
      <c r="T7" s="764"/>
      <c r="U7" s="764"/>
      <c r="V7" s="764">
        <v>27696</v>
      </c>
      <c r="W7" s="764"/>
      <c r="X7" s="764"/>
      <c r="Y7" s="764"/>
      <c r="Z7" s="764"/>
      <c r="AA7" s="764">
        <v>1372</v>
      </c>
      <c r="AB7" s="764"/>
      <c r="AC7" s="764"/>
      <c r="AD7" s="764"/>
      <c r="AE7" s="765"/>
      <c r="AF7" s="766">
        <v>1667</v>
      </c>
      <c r="AG7" s="767"/>
      <c r="AH7" s="767"/>
      <c r="AI7" s="767"/>
      <c r="AJ7" s="768"/>
      <c r="AK7" s="769">
        <v>324</v>
      </c>
      <c r="AL7" s="770"/>
      <c r="AM7" s="770"/>
      <c r="AN7" s="770"/>
      <c r="AO7" s="770"/>
      <c r="AP7" s="770">
        <v>22897</v>
      </c>
      <c r="AQ7" s="770"/>
      <c r="AR7" s="770"/>
      <c r="AS7" s="770"/>
      <c r="AT7" s="770"/>
      <c r="AU7" s="771"/>
      <c r="AV7" s="771"/>
      <c r="AW7" s="771"/>
      <c r="AX7" s="771"/>
      <c r="AY7" s="772"/>
      <c r="AZ7" s="232"/>
      <c r="BA7" s="232"/>
      <c r="BB7" s="232"/>
      <c r="BC7" s="232"/>
      <c r="BD7" s="232"/>
      <c r="BE7" s="233"/>
      <c r="BF7" s="233"/>
      <c r="BG7" s="233"/>
      <c r="BH7" s="233"/>
      <c r="BI7" s="233"/>
      <c r="BJ7" s="233"/>
      <c r="BK7" s="233"/>
      <c r="BL7" s="233"/>
      <c r="BM7" s="233"/>
      <c r="BN7" s="233"/>
      <c r="BO7" s="233"/>
      <c r="BP7" s="233"/>
      <c r="BQ7" s="236">
        <v>1</v>
      </c>
      <c r="BR7" s="237"/>
      <c r="BS7" s="746" t="s">
        <v>597</v>
      </c>
      <c r="BT7" s="747"/>
      <c r="BU7" s="747"/>
      <c r="BV7" s="747"/>
      <c r="BW7" s="747"/>
      <c r="BX7" s="747"/>
      <c r="BY7" s="747"/>
      <c r="BZ7" s="747"/>
      <c r="CA7" s="747"/>
      <c r="CB7" s="747"/>
      <c r="CC7" s="747"/>
      <c r="CD7" s="747"/>
      <c r="CE7" s="747"/>
      <c r="CF7" s="747"/>
      <c r="CG7" s="773"/>
      <c r="CH7" s="743">
        <v>4</v>
      </c>
      <c r="CI7" s="744"/>
      <c r="CJ7" s="744"/>
      <c r="CK7" s="744"/>
      <c r="CL7" s="745"/>
      <c r="CM7" s="743">
        <v>23</v>
      </c>
      <c r="CN7" s="744"/>
      <c r="CO7" s="744"/>
      <c r="CP7" s="744"/>
      <c r="CQ7" s="745"/>
      <c r="CR7" s="743">
        <v>10</v>
      </c>
      <c r="CS7" s="744"/>
      <c r="CT7" s="744"/>
      <c r="CU7" s="744"/>
      <c r="CV7" s="745"/>
      <c r="CW7" s="743">
        <v>35</v>
      </c>
      <c r="CX7" s="744"/>
      <c r="CY7" s="744"/>
      <c r="CZ7" s="744"/>
      <c r="DA7" s="745"/>
      <c r="DB7" s="743" t="s">
        <v>592</v>
      </c>
      <c r="DC7" s="744"/>
      <c r="DD7" s="744"/>
      <c r="DE7" s="744"/>
      <c r="DF7" s="745"/>
      <c r="DG7" s="743" t="s">
        <v>592</v>
      </c>
      <c r="DH7" s="744"/>
      <c r="DI7" s="744"/>
      <c r="DJ7" s="744"/>
      <c r="DK7" s="745"/>
      <c r="DL7" s="743" t="s">
        <v>592</v>
      </c>
      <c r="DM7" s="744"/>
      <c r="DN7" s="744"/>
      <c r="DO7" s="744"/>
      <c r="DP7" s="745"/>
      <c r="DQ7" s="743" t="s">
        <v>592</v>
      </c>
      <c r="DR7" s="744"/>
      <c r="DS7" s="744"/>
      <c r="DT7" s="744"/>
      <c r="DU7" s="745"/>
      <c r="DV7" s="746"/>
      <c r="DW7" s="747"/>
      <c r="DX7" s="747"/>
      <c r="DY7" s="747"/>
      <c r="DZ7" s="748"/>
      <c r="EA7" s="234"/>
    </row>
    <row r="8" spans="1:131" s="235" customFormat="1" ht="26.25" customHeight="1" x14ac:dyDescent="0.15">
      <c r="A8" s="238">
        <v>2</v>
      </c>
      <c r="B8" s="749" t="s">
        <v>390</v>
      </c>
      <c r="C8" s="750"/>
      <c r="D8" s="750"/>
      <c r="E8" s="750"/>
      <c r="F8" s="750"/>
      <c r="G8" s="750"/>
      <c r="H8" s="750"/>
      <c r="I8" s="750"/>
      <c r="J8" s="750"/>
      <c r="K8" s="750"/>
      <c r="L8" s="750"/>
      <c r="M8" s="750"/>
      <c r="N8" s="750"/>
      <c r="O8" s="750"/>
      <c r="P8" s="751"/>
      <c r="Q8" s="752">
        <v>107</v>
      </c>
      <c r="R8" s="753"/>
      <c r="S8" s="753"/>
      <c r="T8" s="753"/>
      <c r="U8" s="753"/>
      <c r="V8" s="753">
        <v>104</v>
      </c>
      <c r="W8" s="753"/>
      <c r="X8" s="753"/>
      <c r="Y8" s="753"/>
      <c r="Z8" s="753"/>
      <c r="AA8" s="753">
        <v>2477</v>
      </c>
      <c r="AB8" s="753"/>
      <c r="AC8" s="753"/>
      <c r="AD8" s="753"/>
      <c r="AE8" s="754"/>
      <c r="AF8" s="755">
        <v>2</v>
      </c>
      <c r="AG8" s="756"/>
      <c r="AH8" s="756"/>
      <c r="AI8" s="756"/>
      <c r="AJ8" s="757"/>
      <c r="AK8" s="758">
        <v>80</v>
      </c>
      <c r="AL8" s="759"/>
      <c r="AM8" s="759"/>
      <c r="AN8" s="759"/>
      <c r="AO8" s="759"/>
      <c r="AP8" s="759">
        <v>342</v>
      </c>
      <c r="AQ8" s="759"/>
      <c r="AR8" s="759"/>
      <c r="AS8" s="759"/>
      <c r="AT8" s="759"/>
      <c r="AU8" s="780"/>
      <c r="AV8" s="780"/>
      <c r="AW8" s="780"/>
      <c r="AX8" s="780"/>
      <c r="AY8" s="781"/>
      <c r="AZ8" s="232"/>
      <c r="BA8" s="232"/>
      <c r="BB8" s="232"/>
      <c r="BC8" s="232"/>
      <c r="BD8" s="232"/>
      <c r="BE8" s="233"/>
      <c r="BF8" s="233"/>
      <c r="BG8" s="233"/>
      <c r="BH8" s="233"/>
      <c r="BI8" s="233"/>
      <c r="BJ8" s="233"/>
      <c r="BK8" s="233"/>
      <c r="BL8" s="233"/>
      <c r="BM8" s="233"/>
      <c r="BN8" s="233"/>
      <c r="BO8" s="233"/>
      <c r="BP8" s="233"/>
      <c r="BQ8" s="238">
        <v>2</v>
      </c>
      <c r="BR8" s="239"/>
      <c r="BS8" s="782"/>
      <c r="BT8" s="783"/>
      <c r="BU8" s="783"/>
      <c r="BV8" s="783"/>
      <c r="BW8" s="783"/>
      <c r="BX8" s="783"/>
      <c r="BY8" s="783"/>
      <c r="BZ8" s="783"/>
      <c r="CA8" s="783"/>
      <c r="CB8" s="783"/>
      <c r="CC8" s="783"/>
      <c r="CD8" s="783"/>
      <c r="CE8" s="783"/>
      <c r="CF8" s="783"/>
      <c r="CG8" s="784"/>
      <c r="CH8" s="785"/>
      <c r="CI8" s="786"/>
      <c r="CJ8" s="786"/>
      <c r="CK8" s="786"/>
      <c r="CL8" s="787"/>
      <c r="CM8" s="785"/>
      <c r="CN8" s="786"/>
      <c r="CO8" s="786"/>
      <c r="CP8" s="786"/>
      <c r="CQ8" s="787"/>
      <c r="CR8" s="785"/>
      <c r="CS8" s="786"/>
      <c r="CT8" s="786"/>
      <c r="CU8" s="786"/>
      <c r="CV8" s="787"/>
      <c r="CW8" s="785"/>
      <c r="CX8" s="786"/>
      <c r="CY8" s="786"/>
      <c r="CZ8" s="786"/>
      <c r="DA8" s="787"/>
      <c r="DB8" s="785"/>
      <c r="DC8" s="786"/>
      <c r="DD8" s="786"/>
      <c r="DE8" s="786"/>
      <c r="DF8" s="787"/>
      <c r="DG8" s="785"/>
      <c r="DH8" s="786"/>
      <c r="DI8" s="786"/>
      <c r="DJ8" s="786"/>
      <c r="DK8" s="787"/>
      <c r="DL8" s="785"/>
      <c r="DM8" s="786"/>
      <c r="DN8" s="786"/>
      <c r="DO8" s="786"/>
      <c r="DP8" s="787"/>
      <c r="DQ8" s="785"/>
      <c r="DR8" s="786"/>
      <c r="DS8" s="786"/>
      <c r="DT8" s="786"/>
      <c r="DU8" s="787"/>
      <c r="DV8" s="782"/>
      <c r="DW8" s="783"/>
      <c r="DX8" s="783"/>
      <c r="DY8" s="783"/>
      <c r="DZ8" s="788"/>
      <c r="EA8" s="234"/>
    </row>
    <row r="9" spans="1:131" s="235" customFormat="1" ht="26.25" customHeight="1" x14ac:dyDescent="0.15">
      <c r="A9" s="238">
        <v>3</v>
      </c>
      <c r="B9" s="749"/>
      <c r="C9" s="750"/>
      <c r="D9" s="750"/>
      <c r="E9" s="750"/>
      <c r="F9" s="750"/>
      <c r="G9" s="750"/>
      <c r="H9" s="750"/>
      <c r="I9" s="750"/>
      <c r="J9" s="750"/>
      <c r="K9" s="750"/>
      <c r="L9" s="750"/>
      <c r="M9" s="750"/>
      <c r="N9" s="750"/>
      <c r="O9" s="750"/>
      <c r="P9" s="751"/>
      <c r="Q9" s="752"/>
      <c r="R9" s="753"/>
      <c r="S9" s="753"/>
      <c r="T9" s="753"/>
      <c r="U9" s="753"/>
      <c r="V9" s="753"/>
      <c r="W9" s="753"/>
      <c r="X9" s="753"/>
      <c r="Y9" s="753"/>
      <c r="Z9" s="753"/>
      <c r="AA9" s="753"/>
      <c r="AB9" s="753"/>
      <c r="AC9" s="753"/>
      <c r="AD9" s="753"/>
      <c r="AE9" s="754"/>
      <c r="AF9" s="755"/>
      <c r="AG9" s="756"/>
      <c r="AH9" s="756"/>
      <c r="AI9" s="756"/>
      <c r="AJ9" s="757"/>
      <c r="AK9" s="758"/>
      <c r="AL9" s="759"/>
      <c r="AM9" s="759"/>
      <c r="AN9" s="759"/>
      <c r="AO9" s="759"/>
      <c r="AP9" s="759"/>
      <c r="AQ9" s="759"/>
      <c r="AR9" s="759"/>
      <c r="AS9" s="759"/>
      <c r="AT9" s="759"/>
      <c r="AU9" s="780"/>
      <c r="AV9" s="780"/>
      <c r="AW9" s="780"/>
      <c r="AX9" s="780"/>
      <c r="AY9" s="781"/>
      <c r="AZ9" s="232"/>
      <c r="BA9" s="232"/>
      <c r="BB9" s="232"/>
      <c r="BC9" s="232"/>
      <c r="BD9" s="232"/>
      <c r="BE9" s="233"/>
      <c r="BF9" s="233"/>
      <c r="BG9" s="233"/>
      <c r="BH9" s="233"/>
      <c r="BI9" s="233"/>
      <c r="BJ9" s="233"/>
      <c r="BK9" s="233"/>
      <c r="BL9" s="233"/>
      <c r="BM9" s="233"/>
      <c r="BN9" s="233"/>
      <c r="BO9" s="233"/>
      <c r="BP9" s="233"/>
      <c r="BQ9" s="238">
        <v>3</v>
      </c>
      <c r="BR9" s="239"/>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34"/>
    </row>
    <row r="10" spans="1:131" s="235" customFormat="1" ht="26.25" customHeight="1" x14ac:dyDescent="0.15">
      <c r="A10" s="238">
        <v>4</v>
      </c>
      <c r="B10" s="749"/>
      <c r="C10" s="750"/>
      <c r="D10" s="750"/>
      <c r="E10" s="750"/>
      <c r="F10" s="750"/>
      <c r="G10" s="750"/>
      <c r="H10" s="750"/>
      <c r="I10" s="750"/>
      <c r="J10" s="750"/>
      <c r="K10" s="750"/>
      <c r="L10" s="750"/>
      <c r="M10" s="750"/>
      <c r="N10" s="750"/>
      <c r="O10" s="750"/>
      <c r="P10" s="751"/>
      <c r="Q10" s="752"/>
      <c r="R10" s="753"/>
      <c r="S10" s="753"/>
      <c r="T10" s="753"/>
      <c r="U10" s="753"/>
      <c r="V10" s="753"/>
      <c r="W10" s="753"/>
      <c r="X10" s="753"/>
      <c r="Y10" s="753"/>
      <c r="Z10" s="753"/>
      <c r="AA10" s="753"/>
      <c r="AB10" s="753"/>
      <c r="AC10" s="753"/>
      <c r="AD10" s="753"/>
      <c r="AE10" s="754"/>
      <c r="AF10" s="755"/>
      <c r="AG10" s="756"/>
      <c r="AH10" s="756"/>
      <c r="AI10" s="756"/>
      <c r="AJ10" s="757"/>
      <c r="AK10" s="758"/>
      <c r="AL10" s="759"/>
      <c r="AM10" s="759"/>
      <c r="AN10" s="759"/>
      <c r="AO10" s="759"/>
      <c r="AP10" s="759"/>
      <c r="AQ10" s="759"/>
      <c r="AR10" s="759"/>
      <c r="AS10" s="759"/>
      <c r="AT10" s="759"/>
      <c r="AU10" s="780"/>
      <c r="AV10" s="780"/>
      <c r="AW10" s="780"/>
      <c r="AX10" s="780"/>
      <c r="AY10" s="781"/>
      <c r="AZ10" s="232"/>
      <c r="BA10" s="232"/>
      <c r="BB10" s="232"/>
      <c r="BC10" s="232"/>
      <c r="BD10" s="232"/>
      <c r="BE10" s="233"/>
      <c r="BF10" s="233"/>
      <c r="BG10" s="233"/>
      <c r="BH10" s="233"/>
      <c r="BI10" s="233"/>
      <c r="BJ10" s="233"/>
      <c r="BK10" s="233"/>
      <c r="BL10" s="233"/>
      <c r="BM10" s="233"/>
      <c r="BN10" s="233"/>
      <c r="BO10" s="233"/>
      <c r="BP10" s="233"/>
      <c r="BQ10" s="238">
        <v>4</v>
      </c>
      <c r="BR10" s="239"/>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34"/>
    </row>
    <row r="11" spans="1:131" s="235" customFormat="1" ht="26.25" customHeight="1" x14ac:dyDescent="0.15">
      <c r="A11" s="238">
        <v>5</v>
      </c>
      <c r="B11" s="749"/>
      <c r="C11" s="750"/>
      <c r="D11" s="750"/>
      <c r="E11" s="750"/>
      <c r="F11" s="750"/>
      <c r="G11" s="750"/>
      <c r="H11" s="750"/>
      <c r="I11" s="750"/>
      <c r="J11" s="750"/>
      <c r="K11" s="750"/>
      <c r="L11" s="750"/>
      <c r="M11" s="750"/>
      <c r="N11" s="750"/>
      <c r="O11" s="750"/>
      <c r="P11" s="751"/>
      <c r="Q11" s="752"/>
      <c r="R11" s="753"/>
      <c r="S11" s="753"/>
      <c r="T11" s="753"/>
      <c r="U11" s="753"/>
      <c r="V11" s="753"/>
      <c r="W11" s="753"/>
      <c r="X11" s="753"/>
      <c r="Y11" s="753"/>
      <c r="Z11" s="753"/>
      <c r="AA11" s="753"/>
      <c r="AB11" s="753"/>
      <c r="AC11" s="753"/>
      <c r="AD11" s="753"/>
      <c r="AE11" s="754"/>
      <c r="AF11" s="755"/>
      <c r="AG11" s="756"/>
      <c r="AH11" s="756"/>
      <c r="AI11" s="756"/>
      <c r="AJ11" s="757"/>
      <c r="AK11" s="758"/>
      <c r="AL11" s="759"/>
      <c r="AM11" s="759"/>
      <c r="AN11" s="759"/>
      <c r="AO11" s="759"/>
      <c r="AP11" s="759"/>
      <c r="AQ11" s="759"/>
      <c r="AR11" s="759"/>
      <c r="AS11" s="759"/>
      <c r="AT11" s="759"/>
      <c r="AU11" s="780"/>
      <c r="AV11" s="780"/>
      <c r="AW11" s="780"/>
      <c r="AX11" s="780"/>
      <c r="AY11" s="781"/>
      <c r="AZ11" s="232"/>
      <c r="BA11" s="232"/>
      <c r="BB11" s="232"/>
      <c r="BC11" s="232"/>
      <c r="BD11" s="232"/>
      <c r="BE11" s="233"/>
      <c r="BF11" s="233"/>
      <c r="BG11" s="233"/>
      <c r="BH11" s="233"/>
      <c r="BI11" s="233"/>
      <c r="BJ11" s="233"/>
      <c r="BK11" s="233"/>
      <c r="BL11" s="233"/>
      <c r="BM11" s="233"/>
      <c r="BN11" s="233"/>
      <c r="BO11" s="233"/>
      <c r="BP11" s="233"/>
      <c r="BQ11" s="238">
        <v>5</v>
      </c>
      <c r="BR11" s="239"/>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34"/>
    </row>
    <row r="12" spans="1:131" s="235" customFormat="1" ht="26.25" customHeight="1" x14ac:dyDescent="0.15">
      <c r="A12" s="238">
        <v>6</v>
      </c>
      <c r="B12" s="749"/>
      <c r="C12" s="750"/>
      <c r="D12" s="750"/>
      <c r="E12" s="750"/>
      <c r="F12" s="750"/>
      <c r="G12" s="750"/>
      <c r="H12" s="750"/>
      <c r="I12" s="750"/>
      <c r="J12" s="750"/>
      <c r="K12" s="750"/>
      <c r="L12" s="750"/>
      <c r="M12" s="750"/>
      <c r="N12" s="750"/>
      <c r="O12" s="750"/>
      <c r="P12" s="751"/>
      <c r="Q12" s="752"/>
      <c r="R12" s="753"/>
      <c r="S12" s="753"/>
      <c r="T12" s="753"/>
      <c r="U12" s="753"/>
      <c r="V12" s="753"/>
      <c r="W12" s="753"/>
      <c r="X12" s="753"/>
      <c r="Y12" s="753"/>
      <c r="Z12" s="753"/>
      <c r="AA12" s="753"/>
      <c r="AB12" s="753"/>
      <c r="AC12" s="753"/>
      <c r="AD12" s="753"/>
      <c r="AE12" s="754"/>
      <c r="AF12" s="755"/>
      <c r="AG12" s="756"/>
      <c r="AH12" s="756"/>
      <c r="AI12" s="756"/>
      <c r="AJ12" s="757"/>
      <c r="AK12" s="758"/>
      <c r="AL12" s="759"/>
      <c r="AM12" s="759"/>
      <c r="AN12" s="759"/>
      <c r="AO12" s="759"/>
      <c r="AP12" s="759"/>
      <c r="AQ12" s="759"/>
      <c r="AR12" s="759"/>
      <c r="AS12" s="759"/>
      <c r="AT12" s="759"/>
      <c r="AU12" s="780"/>
      <c r="AV12" s="780"/>
      <c r="AW12" s="780"/>
      <c r="AX12" s="780"/>
      <c r="AY12" s="781"/>
      <c r="AZ12" s="232"/>
      <c r="BA12" s="232"/>
      <c r="BB12" s="232"/>
      <c r="BC12" s="232"/>
      <c r="BD12" s="232"/>
      <c r="BE12" s="233"/>
      <c r="BF12" s="233"/>
      <c r="BG12" s="233"/>
      <c r="BH12" s="233"/>
      <c r="BI12" s="233"/>
      <c r="BJ12" s="233"/>
      <c r="BK12" s="233"/>
      <c r="BL12" s="233"/>
      <c r="BM12" s="233"/>
      <c r="BN12" s="233"/>
      <c r="BO12" s="233"/>
      <c r="BP12" s="233"/>
      <c r="BQ12" s="238">
        <v>6</v>
      </c>
      <c r="BR12" s="239"/>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34"/>
    </row>
    <row r="13" spans="1:131" s="235" customFormat="1" ht="26.25" customHeight="1" x14ac:dyDescent="0.15">
      <c r="A13" s="238">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54"/>
      <c r="AF13" s="755"/>
      <c r="AG13" s="756"/>
      <c r="AH13" s="756"/>
      <c r="AI13" s="756"/>
      <c r="AJ13" s="757"/>
      <c r="AK13" s="758"/>
      <c r="AL13" s="759"/>
      <c r="AM13" s="759"/>
      <c r="AN13" s="759"/>
      <c r="AO13" s="759"/>
      <c r="AP13" s="759"/>
      <c r="AQ13" s="759"/>
      <c r="AR13" s="759"/>
      <c r="AS13" s="759"/>
      <c r="AT13" s="759"/>
      <c r="AU13" s="780"/>
      <c r="AV13" s="780"/>
      <c r="AW13" s="780"/>
      <c r="AX13" s="780"/>
      <c r="AY13" s="781"/>
      <c r="AZ13" s="232"/>
      <c r="BA13" s="232"/>
      <c r="BB13" s="232"/>
      <c r="BC13" s="232"/>
      <c r="BD13" s="232"/>
      <c r="BE13" s="233"/>
      <c r="BF13" s="233"/>
      <c r="BG13" s="233"/>
      <c r="BH13" s="233"/>
      <c r="BI13" s="233"/>
      <c r="BJ13" s="233"/>
      <c r="BK13" s="233"/>
      <c r="BL13" s="233"/>
      <c r="BM13" s="233"/>
      <c r="BN13" s="233"/>
      <c r="BO13" s="233"/>
      <c r="BP13" s="233"/>
      <c r="BQ13" s="238">
        <v>7</v>
      </c>
      <c r="BR13" s="239"/>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34"/>
    </row>
    <row r="14" spans="1:131" s="235" customFormat="1" ht="26.25" customHeight="1" x14ac:dyDescent="0.15">
      <c r="A14" s="238">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54"/>
      <c r="AF14" s="755"/>
      <c r="AG14" s="756"/>
      <c r="AH14" s="756"/>
      <c r="AI14" s="756"/>
      <c r="AJ14" s="757"/>
      <c r="AK14" s="758"/>
      <c r="AL14" s="759"/>
      <c r="AM14" s="759"/>
      <c r="AN14" s="759"/>
      <c r="AO14" s="759"/>
      <c r="AP14" s="759"/>
      <c r="AQ14" s="759"/>
      <c r="AR14" s="759"/>
      <c r="AS14" s="759"/>
      <c r="AT14" s="759"/>
      <c r="AU14" s="780"/>
      <c r="AV14" s="780"/>
      <c r="AW14" s="780"/>
      <c r="AX14" s="780"/>
      <c r="AY14" s="781"/>
      <c r="AZ14" s="232"/>
      <c r="BA14" s="232"/>
      <c r="BB14" s="232"/>
      <c r="BC14" s="232"/>
      <c r="BD14" s="232"/>
      <c r="BE14" s="233"/>
      <c r="BF14" s="233"/>
      <c r="BG14" s="233"/>
      <c r="BH14" s="233"/>
      <c r="BI14" s="233"/>
      <c r="BJ14" s="233"/>
      <c r="BK14" s="233"/>
      <c r="BL14" s="233"/>
      <c r="BM14" s="233"/>
      <c r="BN14" s="233"/>
      <c r="BO14" s="233"/>
      <c r="BP14" s="233"/>
      <c r="BQ14" s="238">
        <v>8</v>
      </c>
      <c r="BR14" s="239"/>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34"/>
    </row>
    <row r="15" spans="1:131" s="235" customFormat="1" ht="26.25" customHeight="1" x14ac:dyDescent="0.15">
      <c r="A15" s="238">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54"/>
      <c r="AF15" s="755"/>
      <c r="AG15" s="756"/>
      <c r="AH15" s="756"/>
      <c r="AI15" s="756"/>
      <c r="AJ15" s="757"/>
      <c r="AK15" s="758"/>
      <c r="AL15" s="759"/>
      <c r="AM15" s="759"/>
      <c r="AN15" s="759"/>
      <c r="AO15" s="759"/>
      <c r="AP15" s="759"/>
      <c r="AQ15" s="759"/>
      <c r="AR15" s="759"/>
      <c r="AS15" s="759"/>
      <c r="AT15" s="759"/>
      <c r="AU15" s="780"/>
      <c r="AV15" s="780"/>
      <c r="AW15" s="780"/>
      <c r="AX15" s="780"/>
      <c r="AY15" s="781"/>
      <c r="AZ15" s="232"/>
      <c r="BA15" s="232"/>
      <c r="BB15" s="232"/>
      <c r="BC15" s="232"/>
      <c r="BD15" s="232"/>
      <c r="BE15" s="233"/>
      <c r="BF15" s="233"/>
      <c r="BG15" s="233"/>
      <c r="BH15" s="233"/>
      <c r="BI15" s="233"/>
      <c r="BJ15" s="233"/>
      <c r="BK15" s="233"/>
      <c r="BL15" s="233"/>
      <c r="BM15" s="233"/>
      <c r="BN15" s="233"/>
      <c r="BO15" s="233"/>
      <c r="BP15" s="233"/>
      <c r="BQ15" s="238">
        <v>9</v>
      </c>
      <c r="BR15" s="239"/>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34"/>
    </row>
    <row r="16" spans="1:131" s="235" customFormat="1" ht="26.25" customHeight="1" x14ac:dyDescent="0.15">
      <c r="A16" s="238">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54"/>
      <c r="AF16" s="755"/>
      <c r="AG16" s="756"/>
      <c r="AH16" s="756"/>
      <c r="AI16" s="756"/>
      <c r="AJ16" s="757"/>
      <c r="AK16" s="758"/>
      <c r="AL16" s="759"/>
      <c r="AM16" s="759"/>
      <c r="AN16" s="759"/>
      <c r="AO16" s="759"/>
      <c r="AP16" s="759"/>
      <c r="AQ16" s="759"/>
      <c r="AR16" s="759"/>
      <c r="AS16" s="759"/>
      <c r="AT16" s="759"/>
      <c r="AU16" s="780"/>
      <c r="AV16" s="780"/>
      <c r="AW16" s="780"/>
      <c r="AX16" s="780"/>
      <c r="AY16" s="781"/>
      <c r="AZ16" s="232"/>
      <c r="BA16" s="232"/>
      <c r="BB16" s="232"/>
      <c r="BC16" s="232"/>
      <c r="BD16" s="232"/>
      <c r="BE16" s="233"/>
      <c r="BF16" s="233"/>
      <c r="BG16" s="233"/>
      <c r="BH16" s="233"/>
      <c r="BI16" s="233"/>
      <c r="BJ16" s="233"/>
      <c r="BK16" s="233"/>
      <c r="BL16" s="233"/>
      <c r="BM16" s="233"/>
      <c r="BN16" s="233"/>
      <c r="BO16" s="233"/>
      <c r="BP16" s="233"/>
      <c r="BQ16" s="238">
        <v>10</v>
      </c>
      <c r="BR16" s="239"/>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34"/>
    </row>
    <row r="17" spans="1:131" s="235" customFormat="1" ht="26.25" customHeight="1" x14ac:dyDescent="0.15">
      <c r="A17" s="238">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5"/>
      <c r="AG17" s="756"/>
      <c r="AH17" s="756"/>
      <c r="AI17" s="756"/>
      <c r="AJ17" s="757"/>
      <c r="AK17" s="758"/>
      <c r="AL17" s="759"/>
      <c r="AM17" s="759"/>
      <c r="AN17" s="759"/>
      <c r="AO17" s="759"/>
      <c r="AP17" s="759"/>
      <c r="AQ17" s="759"/>
      <c r="AR17" s="759"/>
      <c r="AS17" s="759"/>
      <c r="AT17" s="759"/>
      <c r="AU17" s="780"/>
      <c r="AV17" s="780"/>
      <c r="AW17" s="780"/>
      <c r="AX17" s="780"/>
      <c r="AY17" s="781"/>
      <c r="AZ17" s="232"/>
      <c r="BA17" s="232"/>
      <c r="BB17" s="232"/>
      <c r="BC17" s="232"/>
      <c r="BD17" s="232"/>
      <c r="BE17" s="233"/>
      <c r="BF17" s="233"/>
      <c r="BG17" s="233"/>
      <c r="BH17" s="233"/>
      <c r="BI17" s="233"/>
      <c r="BJ17" s="233"/>
      <c r="BK17" s="233"/>
      <c r="BL17" s="233"/>
      <c r="BM17" s="233"/>
      <c r="BN17" s="233"/>
      <c r="BO17" s="233"/>
      <c r="BP17" s="233"/>
      <c r="BQ17" s="238">
        <v>11</v>
      </c>
      <c r="BR17" s="239"/>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34"/>
    </row>
    <row r="18" spans="1:131" s="235" customFormat="1" ht="26.25" customHeight="1" x14ac:dyDescent="0.15">
      <c r="A18" s="238">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5"/>
      <c r="AG18" s="756"/>
      <c r="AH18" s="756"/>
      <c r="AI18" s="756"/>
      <c r="AJ18" s="757"/>
      <c r="AK18" s="758"/>
      <c r="AL18" s="759"/>
      <c r="AM18" s="759"/>
      <c r="AN18" s="759"/>
      <c r="AO18" s="759"/>
      <c r="AP18" s="759"/>
      <c r="AQ18" s="759"/>
      <c r="AR18" s="759"/>
      <c r="AS18" s="759"/>
      <c r="AT18" s="759"/>
      <c r="AU18" s="780"/>
      <c r="AV18" s="780"/>
      <c r="AW18" s="780"/>
      <c r="AX18" s="780"/>
      <c r="AY18" s="781"/>
      <c r="AZ18" s="232"/>
      <c r="BA18" s="232"/>
      <c r="BB18" s="232"/>
      <c r="BC18" s="232"/>
      <c r="BD18" s="232"/>
      <c r="BE18" s="233"/>
      <c r="BF18" s="233"/>
      <c r="BG18" s="233"/>
      <c r="BH18" s="233"/>
      <c r="BI18" s="233"/>
      <c r="BJ18" s="233"/>
      <c r="BK18" s="233"/>
      <c r="BL18" s="233"/>
      <c r="BM18" s="233"/>
      <c r="BN18" s="233"/>
      <c r="BO18" s="233"/>
      <c r="BP18" s="233"/>
      <c r="BQ18" s="238">
        <v>12</v>
      </c>
      <c r="BR18" s="239"/>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34"/>
    </row>
    <row r="19" spans="1:131" s="235" customFormat="1" ht="26.25" customHeight="1" x14ac:dyDescent="0.15">
      <c r="A19" s="238">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5"/>
      <c r="AG19" s="756"/>
      <c r="AH19" s="756"/>
      <c r="AI19" s="756"/>
      <c r="AJ19" s="757"/>
      <c r="AK19" s="758"/>
      <c r="AL19" s="759"/>
      <c r="AM19" s="759"/>
      <c r="AN19" s="759"/>
      <c r="AO19" s="759"/>
      <c r="AP19" s="759"/>
      <c r="AQ19" s="759"/>
      <c r="AR19" s="759"/>
      <c r="AS19" s="759"/>
      <c r="AT19" s="759"/>
      <c r="AU19" s="780"/>
      <c r="AV19" s="780"/>
      <c r="AW19" s="780"/>
      <c r="AX19" s="780"/>
      <c r="AY19" s="781"/>
      <c r="AZ19" s="232"/>
      <c r="BA19" s="232"/>
      <c r="BB19" s="232"/>
      <c r="BC19" s="232"/>
      <c r="BD19" s="232"/>
      <c r="BE19" s="233"/>
      <c r="BF19" s="233"/>
      <c r="BG19" s="233"/>
      <c r="BH19" s="233"/>
      <c r="BI19" s="233"/>
      <c r="BJ19" s="233"/>
      <c r="BK19" s="233"/>
      <c r="BL19" s="233"/>
      <c r="BM19" s="233"/>
      <c r="BN19" s="233"/>
      <c r="BO19" s="233"/>
      <c r="BP19" s="233"/>
      <c r="BQ19" s="238">
        <v>13</v>
      </c>
      <c r="BR19" s="239"/>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34"/>
    </row>
    <row r="20" spans="1:131" s="235" customFormat="1" ht="26.25" customHeight="1" x14ac:dyDescent="0.15">
      <c r="A20" s="238">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5"/>
      <c r="AG20" s="756"/>
      <c r="AH20" s="756"/>
      <c r="AI20" s="756"/>
      <c r="AJ20" s="757"/>
      <c r="AK20" s="758"/>
      <c r="AL20" s="759"/>
      <c r="AM20" s="759"/>
      <c r="AN20" s="759"/>
      <c r="AO20" s="759"/>
      <c r="AP20" s="759"/>
      <c r="AQ20" s="759"/>
      <c r="AR20" s="759"/>
      <c r="AS20" s="759"/>
      <c r="AT20" s="759"/>
      <c r="AU20" s="780"/>
      <c r="AV20" s="780"/>
      <c r="AW20" s="780"/>
      <c r="AX20" s="780"/>
      <c r="AY20" s="781"/>
      <c r="AZ20" s="232"/>
      <c r="BA20" s="232"/>
      <c r="BB20" s="232"/>
      <c r="BC20" s="232"/>
      <c r="BD20" s="232"/>
      <c r="BE20" s="233"/>
      <c r="BF20" s="233"/>
      <c r="BG20" s="233"/>
      <c r="BH20" s="233"/>
      <c r="BI20" s="233"/>
      <c r="BJ20" s="233"/>
      <c r="BK20" s="233"/>
      <c r="BL20" s="233"/>
      <c r="BM20" s="233"/>
      <c r="BN20" s="233"/>
      <c r="BO20" s="233"/>
      <c r="BP20" s="233"/>
      <c r="BQ20" s="238">
        <v>14</v>
      </c>
      <c r="BR20" s="239"/>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34"/>
    </row>
    <row r="21" spans="1:131" s="235" customFormat="1" ht="26.25" customHeight="1" thickBot="1" x14ac:dyDescent="0.2">
      <c r="A21" s="238">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5"/>
      <c r="AG21" s="756"/>
      <c r="AH21" s="756"/>
      <c r="AI21" s="756"/>
      <c r="AJ21" s="757"/>
      <c r="AK21" s="758"/>
      <c r="AL21" s="759"/>
      <c r="AM21" s="759"/>
      <c r="AN21" s="759"/>
      <c r="AO21" s="759"/>
      <c r="AP21" s="759"/>
      <c r="AQ21" s="759"/>
      <c r="AR21" s="759"/>
      <c r="AS21" s="759"/>
      <c r="AT21" s="759"/>
      <c r="AU21" s="780"/>
      <c r="AV21" s="780"/>
      <c r="AW21" s="780"/>
      <c r="AX21" s="780"/>
      <c r="AY21" s="781"/>
      <c r="AZ21" s="232"/>
      <c r="BA21" s="232"/>
      <c r="BB21" s="232"/>
      <c r="BC21" s="232"/>
      <c r="BD21" s="232"/>
      <c r="BE21" s="233"/>
      <c r="BF21" s="233"/>
      <c r="BG21" s="233"/>
      <c r="BH21" s="233"/>
      <c r="BI21" s="233"/>
      <c r="BJ21" s="233"/>
      <c r="BK21" s="233"/>
      <c r="BL21" s="233"/>
      <c r="BM21" s="233"/>
      <c r="BN21" s="233"/>
      <c r="BO21" s="233"/>
      <c r="BP21" s="233"/>
      <c r="BQ21" s="238">
        <v>15</v>
      </c>
      <c r="BR21" s="239"/>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34"/>
    </row>
    <row r="22" spans="1:131" s="235" customFormat="1" ht="26.25" customHeight="1" x14ac:dyDescent="0.15">
      <c r="A22" s="238">
        <v>16</v>
      </c>
      <c r="B22" s="749"/>
      <c r="C22" s="750"/>
      <c r="D22" s="750"/>
      <c r="E22" s="750"/>
      <c r="F22" s="750"/>
      <c r="G22" s="750"/>
      <c r="H22" s="750"/>
      <c r="I22" s="750"/>
      <c r="J22" s="750"/>
      <c r="K22" s="750"/>
      <c r="L22" s="750"/>
      <c r="M22" s="750"/>
      <c r="N22" s="750"/>
      <c r="O22" s="750"/>
      <c r="P22" s="751"/>
      <c r="Q22" s="799"/>
      <c r="R22" s="800"/>
      <c r="S22" s="800"/>
      <c r="T22" s="800"/>
      <c r="U22" s="800"/>
      <c r="V22" s="800"/>
      <c r="W22" s="800"/>
      <c r="X22" s="800"/>
      <c r="Y22" s="800"/>
      <c r="Z22" s="800"/>
      <c r="AA22" s="800"/>
      <c r="AB22" s="800"/>
      <c r="AC22" s="800"/>
      <c r="AD22" s="800"/>
      <c r="AE22" s="801"/>
      <c r="AF22" s="755"/>
      <c r="AG22" s="756"/>
      <c r="AH22" s="756"/>
      <c r="AI22" s="756"/>
      <c r="AJ22" s="757"/>
      <c r="AK22" s="802"/>
      <c r="AL22" s="803"/>
      <c r="AM22" s="803"/>
      <c r="AN22" s="803"/>
      <c r="AO22" s="803"/>
      <c r="AP22" s="803"/>
      <c r="AQ22" s="803"/>
      <c r="AR22" s="803"/>
      <c r="AS22" s="803"/>
      <c r="AT22" s="803"/>
      <c r="AU22" s="804"/>
      <c r="AV22" s="804"/>
      <c r="AW22" s="804"/>
      <c r="AX22" s="804"/>
      <c r="AY22" s="805"/>
      <c r="AZ22" s="806" t="s">
        <v>391</v>
      </c>
      <c r="BA22" s="806"/>
      <c r="BB22" s="806"/>
      <c r="BC22" s="806"/>
      <c r="BD22" s="807"/>
      <c r="BE22" s="233"/>
      <c r="BF22" s="233"/>
      <c r="BG22" s="233"/>
      <c r="BH22" s="233"/>
      <c r="BI22" s="233"/>
      <c r="BJ22" s="233"/>
      <c r="BK22" s="233"/>
      <c r="BL22" s="233"/>
      <c r="BM22" s="233"/>
      <c r="BN22" s="233"/>
      <c r="BO22" s="233"/>
      <c r="BP22" s="233"/>
      <c r="BQ22" s="238">
        <v>16</v>
      </c>
      <c r="BR22" s="239"/>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34"/>
    </row>
    <row r="23" spans="1:131" s="235" customFormat="1" ht="26.25" customHeight="1" thickBot="1" x14ac:dyDescent="0.2">
      <c r="A23" s="240" t="s">
        <v>392</v>
      </c>
      <c r="B23" s="789" t="s">
        <v>393</v>
      </c>
      <c r="C23" s="790"/>
      <c r="D23" s="790"/>
      <c r="E23" s="790"/>
      <c r="F23" s="790"/>
      <c r="G23" s="790"/>
      <c r="H23" s="790"/>
      <c r="I23" s="790"/>
      <c r="J23" s="790"/>
      <c r="K23" s="790"/>
      <c r="L23" s="790"/>
      <c r="M23" s="790"/>
      <c r="N23" s="790"/>
      <c r="O23" s="790"/>
      <c r="P23" s="791"/>
      <c r="Q23" s="792">
        <v>29455</v>
      </c>
      <c r="R23" s="793"/>
      <c r="S23" s="793"/>
      <c r="T23" s="793"/>
      <c r="U23" s="793"/>
      <c r="V23" s="793">
        <v>27720</v>
      </c>
      <c r="W23" s="793"/>
      <c r="X23" s="793"/>
      <c r="Y23" s="793"/>
      <c r="Z23" s="793"/>
      <c r="AA23" s="793">
        <v>1734</v>
      </c>
      <c r="AB23" s="793"/>
      <c r="AC23" s="793"/>
      <c r="AD23" s="793"/>
      <c r="AE23" s="794"/>
      <c r="AF23" s="795">
        <v>1670</v>
      </c>
      <c r="AG23" s="793"/>
      <c r="AH23" s="793"/>
      <c r="AI23" s="793"/>
      <c r="AJ23" s="796"/>
      <c r="AK23" s="797"/>
      <c r="AL23" s="798"/>
      <c r="AM23" s="798"/>
      <c r="AN23" s="798"/>
      <c r="AO23" s="798"/>
      <c r="AP23" s="793">
        <v>23239</v>
      </c>
      <c r="AQ23" s="793"/>
      <c r="AR23" s="793"/>
      <c r="AS23" s="793"/>
      <c r="AT23" s="793"/>
      <c r="AU23" s="809"/>
      <c r="AV23" s="809"/>
      <c r="AW23" s="809"/>
      <c r="AX23" s="809"/>
      <c r="AY23" s="810"/>
      <c r="AZ23" s="811" t="s">
        <v>394</v>
      </c>
      <c r="BA23" s="812"/>
      <c r="BB23" s="812"/>
      <c r="BC23" s="812"/>
      <c r="BD23" s="813"/>
      <c r="BE23" s="233"/>
      <c r="BF23" s="233"/>
      <c r="BG23" s="233"/>
      <c r="BH23" s="233"/>
      <c r="BI23" s="233"/>
      <c r="BJ23" s="233"/>
      <c r="BK23" s="233"/>
      <c r="BL23" s="233"/>
      <c r="BM23" s="233"/>
      <c r="BN23" s="233"/>
      <c r="BO23" s="233"/>
      <c r="BP23" s="233"/>
      <c r="BQ23" s="238">
        <v>17</v>
      </c>
      <c r="BR23" s="239"/>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34"/>
    </row>
    <row r="24" spans="1:131" s="235" customFormat="1" ht="26.25" customHeight="1" x14ac:dyDescent="0.15">
      <c r="A24" s="808" t="s">
        <v>395</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34"/>
    </row>
    <row r="25" spans="1:131" ht="26.25" customHeight="1" thickBot="1" x14ac:dyDescent="0.2">
      <c r="A25" s="739" t="s">
        <v>396</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32"/>
      <c r="BK25" s="232"/>
      <c r="BL25" s="232"/>
      <c r="BM25" s="232"/>
      <c r="BN25" s="232"/>
      <c r="BO25" s="241"/>
      <c r="BP25" s="241"/>
      <c r="BQ25" s="238">
        <v>19</v>
      </c>
      <c r="BR25" s="239"/>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30"/>
    </row>
    <row r="26" spans="1:131" ht="26.25" customHeight="1" x14ac:dyDescent="0.15">
      <c r="A26" s="729" t="s">
        <v>372</v>
      </c>
      <c r="B26" s="730"/>
      <c r="C26" s="730"/>
      <c r="D26" s="730"/>
      <c r="E26" s="730"/>
      <c r="F26" s="730"/>
      <c r="G26" s="730"/>
      <c r="H26" s="730"/>
      <c r="I26" s="730"/>
      <c r="J26" s="730"/>
      <c r="K26" s="730"/>
      <c r="L26" s="730"/>
      <c r="M26" s="730"/>
      <c r="N26" s="730"/>
      <c r="O26" s="730"/>
      <c r="P26" s="731"/>
      <c r="Q26" s="725" t="s">
        <v>397</v>
      </c>
      <c r="R26" s="721"/>
      <c r="S26" s="721"/>
      <c r="T26" s="721"/>
      <c r="U26" s="722"/>
      <c r="V26" s="725" t="s">
        <v>398</v>
      </c>
      <c r="W26" s="721"/>
      <c r="X26" s="721"/>
      <c r="Y26" s="721"/>
      <c r="Z26" s="722"/>
      <c r="AA26" s="725" t="s">
        <v>399</v>
      </c>
      <c r="AB26" s="721"/>
      <c r="AC26" s="721"/>
      <c r="AD26" s="721"/>
      <c r="AE26" s="721"/>
      <c r="AF26" s="814" t="s">
        <v>400</v>
      </c>
      <c r="AG26" s="815"/>
      <c r="AH26" s="815"/>
      <c r="AI26" s="815"/>
      <c r="AJ26" s="816"/>
      <c r="AK26" s="721" t="s">
        <v>401</v>
      </c>
      <c r="AL26" s="721"/>
      <c r="AM26" s="721"/>
      <c r="AN26" s="721"/>
      <c r="AO26" s="722"/>
      <c r="AP26" s="725" t="s">
        <v>402</v>
      </c>
      <c r="AQ26" s="721"/>
      <c r="AR26" s="721"/>
      <c r="AS26" s="721"/>
      <c r="AT26" s="722"/>
      <c r="AU26" s="725" t="s">
        <v>403</v>
      </c>
      <c r="AV26" s="721"/>
      <c r="AW26" s="721"/>
      <c r="AX26" s="721"/>
      <c r="AY26" s="722"/>
      <c r="AZ26" s="725" t="s">
        <v>404</v>
      </c>
      <c r="BA26" s="721"/>
      <c r="BB26" s="721"/>
      <c r="BC26" s="721"/>
      <c r="BD26" s="722"/>
      <c r="BE26" s="725" t="s">
        <v>379</v>
      </c>
      <c r="BF26" s="721"/>
      <c r="BG26" s="721"/>
      <c r="BH26" s="721"/>
      <c r="BI26" s="727"/>
      <c r="BJ26" s="232"/>
      <c r="BK26" s="232"/>
      <c r="BL26" s="232"/>
      <c r="BM26" s="232"/>
      <c r="BN26" s="232"/>
      <c r="BO26" s="241"/>
      <c r="BP26" s="241"/>
      <c r="BQ26" s="238">
        <v>20</v>
      </c>
      <c r="BR26" s="239"/>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30"/>
    </row>
    <row r="27" spans="1:131" ht="26.25" customHeight="1" thickBot="1" x14ac:dyDescent="0.2">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17"/>
      <c r="AG27" s="818"/>
      <c r="AH27" s="818"/>
      <c r="AI27" s="818"/>
      <c r="AJ27" s="819"/>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32"/>
      <c r="BK27" s="232"/>
      <c r="BL27" s="232"/>
      <c r="BM27" s="232"/>
      <c r="BN27" s="232"/>
      <c r="BO27" s="241"/>
      <c r="BP27" s="241"/>
      <c r="BQ27" s="238">
        <v>21</v>
      </c>
      <c r="BR27" s="239"/>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30"/>
    </row>
    <row r="28" spans="1:131" ht="26.25" customHeight="1" thickTop="1" x14ac:dyDescent="0.15">
      <c r="A28" s="242">
        <v>1</v>
      </c>
      <c r="B28" s="760" t="s">
        <v>405</v>
      </c>
      <c r="C28" s="761"/>
      <c r="D28" s="761"/>
      <c r="E28" s="761"/>
      <c r="F28" s="761"/>
      <c r="G28" s="761"/>
      <c r="H28" s="761"/>
      <c r="I28" s="761"/>
      <c r="J28" s="761"/>
      <c r="K28" s="761"/>
      <c r="L28" s="761"/>
      <c r="M28" s="761"/>
      <c r="N28" s="761"/>
      <c r="O28" s="761"/>
      <c r="P28" s="762"/>
      <c r="Q28" s="822">
        <v>6461</v>
      </c>
      <c r="R28" s="823"/>
      <c r="S28" s="823"/>
      <c r="T28" s="823"/>
      <c r="U28" s="823"/>
      <c r="V28" s="823">
        <v>6395</v>
      </c>
      <c r="W28" s="823"/>
      <c r="X28" s="823"/>
      <c r="Y28" s="823"/>
      <c r="Z28" s="823"/>
      <c r="AA28" s="823">
        <v>66</v>
      </c>
      <c r="AB28" s="823"/>
      <c r="AC28" s="823"/>
      <c r="AD28" s="823"/>
      <c r="AE28" s="824"/>
      <c r="AF28" s="825">
        <v>66</v>
      </c>
      <c r="AG28" s="823"/>
      <c r="AH28" s="823"/>
      <c r="AI28" s="823"/>
      <c r="AJ28" s="826"/>
      <c r="AK28" s="827">
        <v>631</v>
      </c>
      <c r="AL28" s="828"/>
      <c r="AM28" s="828"/>
      <c r="AN28" s="828"/>
      <c r="AO28" s="828"/>
      <c r="AP28" s="828" t="s">
        <v>589</v>
      </c>
      <c r="AQ28" s="828"/>
      <c r="AR28" s="828"/>
      <c r="AS28" s="828"/>
      <c r="AT28" s="828"/>
      <c r="AU28" s="828" t="s">
        <v>589</v>
      </c>
      <c r="AV28" s="828"/>
      <c r="AW28" s="828"/>
      <c r="AX28" s="828"/>
      <c r="AY28" s="828"/>
      <c r="AZ28" s="829" t="s">
        <v>589</v>
      </c>
      <c r="BA28" s="829"/>
      <c r="BB28" s="829"/>
      <c r="BC28" s="829"/>
      <c r="BD28" s="829"/>
      <c r="BE28" s="820"/>
      <c r="BF28" s="820"/>
      <c r="BG28" s="820"/>
      <c r="BH28" s="820"/>
      <c r="BI28" s="821"/>
      <c r="BJ28" s="232"/>
      <c r="BK28" s="232"/>
      <c r="BL28" s="232"/>
      <c r="BM28" s="232"/>
      <c r="BN28" s="232"/>
      <c r="BO28" s="241"/>
      <c r="BP28" s="241"/>
      <c r="BQ28" s="238">
        <v>22</v>
      </c>
      <c r="BR28" s="239"/>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30"/>
    </row>
    <row r="29" spans="1:131" ht="26.25" customHeight="1" x14ac:dyDescent="0.15">
      <c r="A29" s="242">
        <v>2</v>
      </c>
      <c r="B29" s="749" t="s">
        <v>406</v>
      </c>
      <c r="C29" s="750"/>
      <c r="D29" s="750"/>
      <c r="E29" s="750"/>
      <c r="F29" s="750"/>
      <c r="G29" s="750"/>
      <c r="H29" s="750"/>
      <c r="I29" s="750"/>
      <c r="J29" s="750"/>
      <c r="K29" s="750"/>
      <c r="L29" s="750"/>
      <c r="M29" s="750"/>
      <c r="N29" s="750"/>
      <c r="O29" s="750"/>
      <c r="P29" s="751"/>
      <c r="Q29" s="752">
        <v>6199</v>
      </c>
      <c r="R29" s="753"/>
      <c r="S29" s="753"/>
      <c r="T29" s="753"/>
      <c r="U29" s="753"/>
      <c r="V29" s="753">
        <v>5975</v>
      </c>
      <c r="W29" s="753"/>
      <c r="X29" s="753"/>
      <c r="Y29" s="753"/>
      <c r="Z29" s="753"/>
      <c r="AA29" s="753">
        <v>224</v>
      </c>
      <c r="AB29" s="753"/>
      <c r="AC29" s="753"/>
      <c r="AD29" s="753"/>
      <c r="AE29" s="754"/>
      <c r="AF29" s="755">
        <v>224</v>
      </c>
      <c r="AG29" s="756"/>
      <c r="AH29" s="756"/>
      <c r="AI29" s="756"/>
      <c r="AJ29" s="757"/>
      <c r="AK29" s="834">
        <v>895</v>
      </c>
      <c r="AL29" s="830"/>
      <c r="AM29" s="830"/>
      <c r="AN29" s="830"/>
      <c r="AO29" s="830"/>
      <c r="AP29" s="830" t="s">
        <v>589</v>
      </c>
      <c r="AQ29" s="830"/>
      <c r="AR29" s="830"/>
      <c r="AS29" s="830"/>
      <c r="AT29" s="830"/>
      <c r="AU29" s="830" t="s">
        <v>589</v>
      </c>
      <c r="AV29" s="830"/>
      <c r="AW29" s="830"/>
      <c r="AX29" s="830"/>
      <c r="AY29" s="830"/>
      <c r="AZ29" s="831" t="s">
        <v>589</v>
      </c>
      <c r="BA29" s="831"/>
      <c r="BB29" s="831"/>
      <c r="BC29" s="831"/>
      <c r="BD29" s="831"/>
      <c r="BE29" s="832"/>
      <c r="BF29" s="832"/>
      <c r="BG29" s="832"/>
      <c r="BH29" s="832"/>
      <c r="BI29" s="833"/>
      <c r="BJ29" s="232"/>
      <c r="BK29" s="232"/>
      <c r="BL29" s="232"/>
      <c r="BM29" s="232"/>
      <c r="BN29" s="232"/>
      <c r="BO29" s="241"/>
      <c r="BP29" s="241"/>
      <c r="BQ29" s="238">
        <v>23</v>
      </c>
      <c r="BR29" s="239"/>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30"/>
    </row>
    <row r="30" spans="1:131" ht="26.25" customHeight="1" x14ac:dyDescent="0.15">
      <c r="A30" s="242">
        <v>3</v>
      </c>
      <c r="B30" s="749" t="s">
        <v>407</v>
      </c>
      <c r="C30" s="750"/>
      <c r="D30" s="750"/>
      <c r="E30" s="750"/>
      <c r="F30" s="750"/>
      <c r="G30" s="750"/>
      <c r="H30" s="750"/>
      <c r="I30" s="750"/>
      <c r="J30" s="750"/>
      <c r="K30" s="750"/>
      <c r="L30" s="750"/>
      <c r="M30" s="750"/>
      <c r="N30" s="750"/>
      <c r="O30" s="750"/>
      <c r="P30" s="751"/>
      <c r="Q30" s="752">
        <v>916</v>
      </c>
      <c r="R30" s="753"/>
      <c r="S30" s="753"/>
      <c r="T30" s="753"/>
      <c r="U30" s="753"/>
      <c r="V30" s="753">
        <v>913</v>
      </c>
      <c r="W30" s="753"/>
      <c r="X30" s="753"/>
      <c r="Y30" s="753"/>
      <c r="Z30" s="753"/>
      <c r="AA30" s="753">
        <v>3</v>
      </c>
      <c r="AB30" s="753"/>
      <c r="AC30" s="753"/>
      <c r="AD30" s="753"/>
      <c r="AE30" s="754"/>
      <c r="AF30" s="755">
        <v>3</v>
      </c>
      <c r="AG30" s="756"/>
      <c r="AH30" s="756"/>
      <c r="AI30" s="756"/>
      <c r="AJ30" s="757"/>
      <c r="AK30" s="834">
        <v>229</v>
      </c>
      <c r="AL30" s="830"/>
      <c r="AM30" s="830"/>
      <c r="AN30" s="830"/>
      <c r="AO30" s="830"/>
      <c r="AP30" s="830" t="s">
        <v>589</v>
      </c>
      <c r="AQ30" s="830"/>
      <c r="AR30" s="830"/>
      <c r="AS30" s="830"/>
      <c r="AT30" s="830"/>
      <c r="AU30" s="830" t="s">
        <v>589</v>
      </c>
      <c r="AV30" s="830"/>
      <c r="AW30" s="830"/>
      <c r="AX30" s="830"/>
      <c r="AY30" s="830"/>
      <c r="AZ30" s="831" t="s">
        <v>589</v>
      </c>
      <c r="BA30" s="831"/>
      <c r="BB30" s="831"/>
      <c r="BC30" s="831"/>
      <c r="BD30" s="831"/>
      <c r="BE30" s="832"/>
      <c r="BF30" s="832"/>
      <c r="BG30" s="832"/>
      <c r="BH30" s="832"/>
      <c r="BI30" s="833"/>
      <c r="BJ30" s="232"/>
      <c r="BK30" s="232"/>
      <c r="BL30" s="232"/>
      <c r="BM30" s="232"/>
      <c r="BN30" s="232"/>
      <c r="BO30" s="241"/>
      <c r="BP30" s="241"/>
      <c r="BQ30" s="238">
        <v>24</v>
      </c>
      <c r="BR30" s="239"/>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30"/>
    </row>
    <row r="31" spans="1:131" ht="26.25" customHeight="1" x14ac:dyDescent="0.15">
      <c r="A31" s="242">
        <v>4</v>
      </c>
      <c r="B31" s="749" t="s">
        <v>408</v>
      </c>
      <c r="C31" s="750"/>
      <c r="D31" s="750"/>
      <c r="E31" s="750"/>
      <c r="F31" s="750"/>
      <c r="G31" s="750"/>
      <c r="H31" s="750"/>
      <c r="I31" s="750"/>
      <c r="J31" s="750"/>
      <c r="K31" s="750"/>
      <c r="L31" s="750"/>
      <c r="M31" s="750"/>
      <c r="N31" s="750"/>
      <c r="O31" s="750"/>
      <c r="P31" s="751"/>
      <c r="Q31" s="752">
        <v>1757</v>
      </c>
      <c r="R31" s="753"/>
      <c r="S31" s="753"/>
      <c r="T31" s="753"/>
      <c r="U31" s="753"/>
      <c r="V31" s="753">
        <v>1516</v>
      </c>
      <c r="W31" s="753"/>
      <c r="X31" s="753"/>
      <c r="Y31" s="753"/>
      <c r="Z31" s="753"/>
      <c r="AA31" s="753">
        <v>241</v>
      </c>
      <c r="AB31" s="753"/>
      <c r="AC31" s="753"/>
      <c r="AD31" s="753"/>
      <c r="AE31" s="754"/>
      <c r="AF31" s="755">
        <v>2223</v>
      </c>
      <c r="AG31" s="756"/>
      <c r="AH31" s="756"/>
      <c r="AI31" s="756"/>
      <c r="AJ31" s="757"/>
      <c r="AK31" s="834">
        <v>17</v>
      </c>
      <c r="AL31" s="830"/>
      <c r="AM31" s="830"/>
      <c r="AN31" s="830"/>
      <c r="AO31" s="830"/>
      <c r="AP31" s="830">
        <v>1278</v>
      </c>
      <c r="AQ31" s="830"/>
      <c r="AR31" s="830"/>
      <c r="AS31" s="830"/>
      <c r="AT31" s="830"/>
      <c r="AU31" s="830">
        <v>60</v>
      </c>
      <c r="AV31" s="830"/>
      <c r="AW31" s="830"/>
      <c r="AX31" s="830"/>
      <c r="AY31" s="830"/>
      <c r="AZ31" s="831" t="s">
        <v>589</v>
      </c>
      <c r="BA31" s="831"/>
      <c r="BB31" s="831"/>
      <c r="BC31" s="831"/>
      <c r="BD31" s="831"/>
      <c r="BE31" s="832" t="s">
        <v>409</v>
      </c>
      <c r="BF31" s="832"/>
      <c r="BG31" s="832"/>
      <c r="BH31" s="832"/>
      <c r="BI31" s="833"/>
      <c r="BJ31" s="232"/>
      <c r="BK31" s="232"/>
      <c r="BL31" s="232"/>
      <c r="BM31" s="232"/>
      <c r="BN31" s="232"/>
      <c r="BO31" s="241"/>
      <c r="BP31" s="241"/>
      <c r="BQ31" s="238">
        <v>25</v>
      </c>
      <c r="BR31" s="239"/>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30"/>
    </row>
    <row r="32" spans="1:131" ht="26.25" customHeight="1" x14ac:dyDescent="0.15">
      <c r="A32" s="242">
        <v>5</v>
      </c>
      <c r="B32" s="749" t="s">
        <v>410</v>
      </c>
      <c r="C32" s="750"/>
      <c r="D32" s="750"/>
      <c r="E32" s="750"/>
      <c r="F32" s="750"/>
      <c r="G32" s="750"/>
      <c r="H32" s="750"/>
      <c r="I32" s="750"/>
      <c r="J32" s="750"/>
      <c r="K32" s="750"/>
      <c r="L32" s="750"/>
      <c r="M32" s="750"/>
      <c r="N32" s="750"/>
      <c r="O32" s="750"/>
      <c r="P32" s="751"/>
      <c r="Q32" s="752">
        <v>2608</v>
      </c>
      <c r="R32" s="753"/>
      <c r="S32" s="753"/>
      <c r="T32" s="753"/>
      <c r="U32" s="753"/>
      <c r="V32" s="753">
        <v>2168</v>
      </c>
      <c r="W32" s="753"/>
      <c r="X32" s="753"/>
      <c r="Y32" s="753"/>
      <c r="Z32" s="753"/>
      <c r="AA32" s="753">
        <v>440</v>
      </c>
      <c r="AB32" s="753"/>
      <c r="AC32" s="753"/>
      <c r="AD32" s="753"/>
      <c r="AE32" s="754"/>
      <c r="AF32" s="755">
        <v>1526</v>
      </c>
      <c r="AG32" s="756"/>
      <c r="AH32" s="756"/>
      <c r="AI32" s="756"/>
      <c r="AJ32" s="757"/>
      <c r="AK32" s="834">
        <v>1326</v>
      </c>
      <c r="AL32" s="830"/>
      <c r="AM32" s="830"/>
      <c r="AN32" s="830"/>
      <c r="AO32" s="830"/>
      <c r="AP32" s="830">
        <v>9963</v>
      </c>
      <c r="AQ32" s="830"/>
      <c r="AR32" s="830"/>
      <c r="AS32" s="830"/>
      <c r="AT32" s="830"/>
      <c r="AU32" s="830">
        <v>6157</v>
      </c>
      <c r="AV32" s="830"/>
      <c r="AW32" s="830"/>
      <c r="AX32" s="830"/>
      <c r="AY32" s="830"/>
      <c r="AZ32" s="831" t="s">
        <v>589</v>
      </c>
      <c r="BA32" s="831"/>
      <c r="BB32" s="831"/>
      <c r="BC32" s="831"/>
      <c r="BD32" s="831"/>
      <c r="BE32" s="832" t="s">
        <v>409</v>
      </c>
      <c r="BF32" s="832"/>
      <c r="BG32" s="832"/>
      <c r="BH32" s="832"/>
      <c r="BI32" s="833"/>
      <c r="BJ32" s="232"/>
      <c r="BK32" s="232"/>
      <c r="BL32" s="232"/>
      <c r="BM32" s="232"/>
      <c r="BN32" s="232"/>
      <c r="BO32" s="241"/>
      <c r="BP32" s="241"/>
      <c r="BQ32" s="238">
        <v>26</v>
      </c>
      <c r="BR32" s="239"/>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30"/>
    </row>
    <row r="33" spans="1:131" ht="26.25" customHeight="1" x14ac:dyDescent="0.15">
      <c r="A33" s="242">
        <v>6</v>
      </c>
      <c r="B33" s="749"/>
      <c r="C33" s="750"/>
      <c r="D33" s="750"/>
      <c r="E33" s="750"/>
      <c r="F33" s="750"/>
      <c r="G33" s="750"/>
      <c r="H33" s="750"/>
      <c r="I33" s="750"/>
      <c r="J33" s="750"/>
      <c r="K33" s="750"/>
      <c r="L33" s="750"/>
      <c r="M33" s="750"/>
      <c r="N33" s="750"/>
      <c r="O33" s="750"/>
      <c r="P33" s="751"/>
      <c r="Q33" s="752"/>
      <c r="R33" s="753"/>
      <c r="S33" s="753"/>
      <c r="T33" s="753"/>
      <c r="U33" s="753"/>
      <c r="V33" s="753"/>
      <c r="W33" s="753"/>
      <c r="X33" s="753"/>
      <c r="Y33" s="753"/>
      <c r="Z33" s="753"/>
      <c r="AA33" s="753"/>
      <c r="AB33" s="753"/>
      <c r="AC33" s="753"/>
      <c r="AD33" s="753"/>
      <c r="AE33" s="754"/>
      <c r="AF33" s="755"/>
      <c r="AG33" s="756"/>
      <c r="AH33" s="756"/>
      <c r="AI33" s="756"/>
      <c r="AJ33" s="757"/>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30"/>
    </row>
    <row r="34" spans="1:131" ht="26.25" customHeight="1" x14ac:dyDescent="0.15">
      <c r="A34" s="242">
        <v>7</v>
      </c>
      <c r="B34" s="749"/>
      <c r="C34" s="750"/>
      <c r="D34" s="750"/>
      <c r="E34" s="750"/>
      <c r="F34" s="750"/>
      <c r="G34" s="750"/>
      <c r="H34" s="750"/>
      <c r="I34" s="750"/>
      <c r="J34" s="750"/>
      <c r="K34" s="750"/>
      <c r="L34" s="750"/>
      <c r="M34" s="750"/>
      <c r="N34" s="750"/>
      <c r="O34" s="750"/>
      <c r="P34" s="751"/>
      <c r="Q34" s="752"/>
      <c r="R34" s="753"/>
      <c r="S34" s="753"/>
      <c r="T34" s="753"/>
      <c r="U34" s="753"/>
      <c r="V34" s="753"/>
      <c r="W34" s="753"/>
      <c r="X34" s="753"/>
      <c r="Y34" s="753"/>
      <c r="Z34" s="753"/>
      <c r="AA34" s="753"/>
      <c r="AB34" s="753"/>
      <c r="AC34" s="753"/>
      <c r="AD34" s="753"/>
      <c r="AE34" s="754"/>
      <c r="AF34" s="755"/>
      <c r="AG34" s="756"/>
      <c r="AH34" s="756"/>
      <c r="AI34" s="756"/>
      <c r="AJ34" s="757"/>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30"/>
    </row>
    <row r="35" spans="1:131" ht="26.25" customHeight="1" x14ac:dyDescent="0.15">
      <c r="A35" s="242">
        <v>8</v>
      </c>
      <c r="B35" s="749"/>
      <c r="C35" s="750"/>
      <c r="D35" s="750"/>
      <c r="E35" s="750"/>
      <c r="F35" s="750"/>
      <c r="G35" s="750"/>
      <c r="H35" s="750"/>
      <c r="I35" s="750"/>
      <c r="J35" s="750"/>
      <c r="K35" s="750"/>
      <c r="L35" s="750"/>
      <c r="M35" s="750"/>
      <c r="N35" s="750"/>
      <c r="O35" s="750"/>
      <c r="P35" s="751"/>
      <c r="Q35" s="752"/>
      <c r="R35" s="753"/>
      <c r="S35" s="753"/>
      <c r="T35" s="753"/>
      <c r="U35" s="753"/>
      <c r="V35" s="753"/>
      <c r="W35" s="753"/>
      <c r="X35" s="753"/>
      <c r="Y35" s="753"/>
      <c r="Z35" s="753"/>
      <c r="AA35" s="753"/>
      <c r="AB35" s="753"/>
      <c r="AC35" s="753"/>
      <c r="AD35" s="753"/>
      <c r="AE35" s="754"/>
      <c r="AF35" s="755"/>
      <c r="AG35" s="756"/>
      <c r="AH35" s="756"/>
      <c r="AI35" s="756"/>
      <c r="AJ35" s="757"/>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30"/>
    </row>
    <row r="36" spans="1:131" ht="26.25" customHeight="1" x14ac:dyDescent="0.15">
      <c r="A36" s="242">
        <v>9</v>
      </c>
      <c r="B36" s="749"/>
      <c r="C36" s="750"/>
      <c r="D36" s="750"/>
      <c r="E36" s="750"/>
      <c r="F36" s="750"/>
      <c r="G36" s="750"/>
      <c r="H36" s="750"/>
      <c r="I36" s="750"/>
      <c r="J36" s="750"/>
      <c r="K36" s="750"/>
      <c r="L36" s="750"/>
      <c r="M36" s="750"/>
      <c r="N36" s="750"/>
      <c r="O36" s="750"/>
      <c r="P36" s="751"/>
      <c r="Q36" s="752"/>
      <c r="R36" s="753"/>
      <c r="S36" s="753"/>
      <c r="T36" s="753"/>
      <c r="U36" s="753"/>
      <c r="V36" s="753"/>
      <c r="W36" s="753"/>
      <c r="X36" s="753"/>
      <c r="Y36" s="753"/>
      <c r="Z36" s="753"/>
      <c r="AA36" s="753"/>
      <c r="AB36" s="753"/>
      <c r="AC36" s="753"/>
      <c r="AD36" s="753"/>
      <c r="AE36" s="754"/>
      <c r="AF36" s="755"/>
      <c r="AG36" s="756"/>
      <c r="AH36" s="756"/>
      <c r="AI36" s="756"/>
      <c r="AJ36" s="757"/>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30"/>
    </row>
    <row r="37" spans="1:131" ht="26.25" customHeight="1" x14ac:dyDescent="0.15">
      <c r="A37" s="242">
        <v>10</v>
      </c>
      <c r="B37" s="749"/>
      <c r="C37" s="750"/>
      <c r="D37" s="750"/>
      <c r="E37" s="750"/>
      <c r="F37" s="750"/>
      <c r="G37" s="750"/>
      <c r="H37" s="750"/>
      <c r="I37" s="750"/>
      <c r="J37" s="750"/>
      <c r="K37" s="750"/>
      <c r="L37" s="750"/>
      <c r="M37" s="750"/>
      <c r="N37" s="750"/>
      <c r="O37" s="750"/>
      <c r="P37" s="751"/>
      <c r="Q37" s="752"/>
      <c r="R37" s="753"/>
      <c r="S37" s="753"/>
      <c r="T37" s="753"/>
      <c r="U37" s="753"/>
      <c r="V37" s="753"/>
      <c r="W37" s="753"/>
      <c r="X37" s="753"/>
      <c r="Y37" s="753"/>
      <c r="Z37" s="753"/>
      <c r="AA37" s="753"/>
      <c r="AB37" s="753"/>
      <c r="AC37" s="753"/>
      <c r="AD37" s="753"/>
      <c r="AE37" s="754"/>
      <c r="AF37" s="755"/>
      <c r="AG37" s="756"/>
      <c r="AH37" s="756"/>
      <c r="AI37" s="756"/>
      <c r="AJ37" s="757"/>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30"/>
    </row>
    <row r="38" spans="1:131" ht="26.25" customHeight="1" x14ac:dyDescent="0.15">
      <c r="A38" s="242">
        <v>11</v>
      </c>
      <c r="B38" s="749"/>
      <c r="C38" s="750"/>
      <c r="D38" s="750"/>
      <c r="E38" s="750"/>
      <c r="F38" s="750"/>
      <c r="G38" s="750"/>
      <c r="H38" s="750"/>
      <c r="I38" s="750"/>
      <c r="J38" s="750"/>
      <c r="K38" s="750"/>
      <c r="L38" s="750"/>
      <c r="M38" s="750"/>
      <c r="N38" s="750"/>
      <c r="O38" s="750"/>
      <c r="P38" s="751"/>
      <c r="Q38" s="752"/>
      <c r="R38" s="753"/>
      <c r="S38" s="753"/>
      <c r="T38" s="753"/>
      <c r="U38" s="753"/>
      <c r="V38" s="753"/>
      <c r="W38" s="753"/>
      <c r="X38" s="753"/>
      <c r="Y38" s="753"/>
      <c r="Z38" s="753"/>
      <c r="AA38" s="753"/>
      <c r="AB38" s="753"/>
      <c r="AC38" s="753"/>
      <c r="AD38" s="753"/>
      <c r="AE38" s="754"/>
      <c r="AF38" s="755"/>
      <c r="AG38" s="756"/>
      <c r="AH38" s="756"/>
      <c r="AI38" s="756"/>
      <c r="AJ38" s="757"/>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30"/>
    </row>
    <row r="39" spans="1:131" ht="26.25" customHeight="1" x14ac:dyDescent="0.15">
      <c r="A39" s="242">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54"/>
      <c r="AF39" s="755"/>
      <c r="AG39" s="756"/>
      <c r="AH39" s="756"/>
      <c r="AI39" s="756"/>
      <c r="AJ39" s="757"/>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30"/>
    </row>
    <row r="40" spans="1:131" ht="26.25" customHeight="1" x14ac:dyDescent="0.15">
      <c r="A40" s="238">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54"/>
      <c r="AF40" s="755"/>
      <c r="AG40" s="756"/>
      <c r="AH40" s="756"/>
      <c r="AI40" s="756"/>
      <c r="AJ40" s="757"/>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30"/>
    </row>
    <row r="41" spans="1:131" ht="26.25" customHeight="1" x14ac:dyDescent="0.15">
      <c r="A41" s="238">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55"/>
      <c r="AG41" s="756"/>
      <c r="AH41" s="756"/>
      <c r="AI41" s="756"/>
      <c r="AJ41" s="757"/>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30"/>
    </row>
    <row r="42" spans="1:131" ht="26.25" customHeight="1" x14ac:dyDescent="0.15">
      <c r="A42" s="238">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55"/>
      <c r="AG42" s="756"/>
      <c r="AH42" s="756"/>
      <c r="AI42" s="756"/>
      <c r="AJ42" s="757"/>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30"/>
    </row>
    <row r="43" spans="1:131" ht="26.25" customHeight="1" x14ac:dyDescent="0.15">
      <c r="A43" s="238">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55"/>
      <c r="AG43" s="756"/>
      <c r="AH43" s="756"/>
      <c r="AI43" s="756"/>
      <c r="AJ43" s="757"/>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30"/>
    </row>
    <row r="44" spans="1:131" ht="26.25" customHeight="1" x14ac:dyDescent="0.15">
      <c r="A44" s="238">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55"/>
      <c r="AG44" s="756"/>
      <c r="AH44" s="756"/>
      <c r="AI44" s="756"/>
      <c r="AJ44" s="757"/>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30"/>
    </row>
    <row r="45" spans="1:131" ht="26.25" customHeight="1" x14ac:dyDescent="0.15">
      <c r="A45" s="238">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55"/>
      <c r="AG45" s="756"/>
      <c r="AH45" s="756"/>
      <c r="AI45" s="756"/>
      <c r="AJ45" s="757"/>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30"/>
    </row>
    <row r="46" spans="1:131" ht="26.25" customHeight="1" x14ac:dyDescent="0.15">
      <c r="A46" s="238">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55"/>
      <c r="AG46" s="756"/>
      <c r="AH46" s="756"/>
      <c r="AI46" s="756"/>
      <c r="AJ46" s="757"/>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30"/>
    </row>
    <row r="47" spans="1:131" ht="26.25" customHeight="1" x14ac:dyDescent="0.15">
      <c r="A47" s="238">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55"/>
      <c r="AG47" s="756"/>
      <c r="AH47" s="756"/>
      <c r="AI47" s="756"/>
      <c r="AJ47" s="757"/>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30"/>
    </row>
    <row r="48" spans="1:131" ht="26.25" customHeight="1" x14ac:dyDescent="0.15">
      <c r="A48" s="238">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55"/>
      <c r="AG48" s="756"/>
      <c r="AH48" s="756"/>
      <c r="AI48" s="756"/>
      <c r="AJ48" s="757"/>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30"/>
    </row>
    <row r="49" spans="1:131" ht="26.25" customHeight="1" x14ac:dyDescent="0.15">
      <c r="A49" s="238">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55"/>
      <c r="AG49" s="756"/>
      <c r="AH49" s="756"/>
      <c r="AI49" s="756"/>
      <c r="AJ49" s="757"/>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30"/>
    </row>
    <row r="50" spans="1:131" ht="26.25" customHeight="1" x14ac:dyDescent="0.15">
      <c r="A50" s="238">
        <v>23</v>
      </c>
      <c r="B50" s="749"/>
      <c r="C50" s="750"/>
      <c r="D50" s="750"/>
      <c r="E50" s="750"/>
      <c r="F50" s="750"/>
      <c r="G50" s="750"/>
      <c r="H50" s="750"/>
      <c r="I50" s="750"/>
      <c r="J50" s="750"/>
      <c r="K50" s="750"/>
      <c r="L50" s="750"/>
      <c r="M50" s="750"/>
      <c r="N50" s="750"/>
      <c r="O50" s="750"/>
      <c r="P50" s="751"/>
      <c r="Q50" s="835"/>
      <c r="R50" s="836"/>
      <c r="S50" s="836"/>
      <c r="T50" s="836"/>
      <c r="U50" s="836"/>
      <c r="V50" s="836"/>
      <c r="W50" s="836"/>
      <c r="X50" s="836"/>
      <c r="Y50" s="836"/>
      <c r="Z50" s="836"/>
      <c r="AA50" s="836"/>
      <c r="AB50" s="836"/>
      <c r="AC50" s="836"/>
      <c r="AD50" s="836"/>
      <c r="AE50" s="837"/>
      <c r="AF50" s="755"/>
      <c r="AG50" s="756"/>
      <c r="AH50" s="756"/>
      <c r="AI50" s="756"/>
      <c r="AJ50" s="757"/>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30"/>
    </row>
    <row r="51" spans="1:131" ht="26.25" customHeight="1" x14ac:dyDescent="0.15">
      <c r="A51" s="238">
        <v>24</v>
      </c>
      <c r="B51" s="749"/>
      <c r="C51" s="750"/>
      <c r="D51" s="750"/>
      <c r="E51" s="750"/>
      <c r="F51" s="750"/>
      <c r="G51" s="750"/>
      <c r="H51" s="750"/>
      <c r="I51" s="750"/>
      <c r="J51" s="750"/>
      <c r="K51" s="750"/>
      <c r="L51" s="750"/>
      <c r="M51" s="750"/>
      <c r="N51" s="750"/>
      <c r="O51" s="750"/>
      <c r="P51" s="751"/>
      <c r="Q51" s="835"/>
      <c r="R51" s="836"/>
      <c r="S51" s="836"/>
      <c r="T51" s="836"/>
      <c r="U51" s="836"/>
      <c r="V51" s="836"/>
      <c r="W51" s="836"/>
      <c r="X51" s="836"/>
      <c r="Y51" s="836"/>
      <c r="Z51" s="836"/>
      <c r="AA51" s="836"/>
      <c r="AB51" s="836"/>
      <c r="AC51" s="836"/>
      <c r="AD51" s="836"/>
      <c r="AE51" s="837"/>
      <c r="AF51" s="755"/>
      <c r="AG51" s="756"/>
      <c r="AH51" s="756"/>
      <c r="AI51" s="756"/>
      <c r="AJ51" s="757"/>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30"/>
    </row>
    <row r="52" spans="1:131" ht="26.25" customHeight="1" x14ac:dyDescent="0.15">
      <c r="A52" s="238">
        <v>25</v>
      </c>
      <c r="B52" s="749"/>
      <c r="C52" s="750"/>
      <c r="D52" s="750"/>
      <c r="E52" s="750"/>
      <c r="F52" s="750"/>
      <c r="G52" s="750"/>
      <c r="H52" s="750"/>
      <c r="I52" s="750"/>
      <c r="J52" s="750"/>
      <c r="K52" s="750"/>
      <c r="L52" s="750"/>
      <c r="M52" s="750"/>
      <c r="N52" s="750"/>
      <c r="O52" s="750"/>
      <c r="P52" s="751"/>
      <c r="Q52" s="835"/>
      <c r="R52" s="836"/>
      <c r="S52" s="836"/>
      <c r="T52" s="836"/>
      <c r="U52" s="836"/>
      <c r="V52" s="836"/>
      <c r="W52" s="836"/>
      <c r="X52" s="836"/>
      <c r="Y52" s="836"/>
      <c r="Z52" s="836"/>
      <c r="AA52" s="836"/>
      <c r="AB52" s="836"/>
      <c r="AC52" s="836"/>
      <c r="AD52" s="836"/>
      <c r="AE52" s="837"/>
      <c r="AF52" s="755"/>
      <c r="AG52" s="756"/>
      <c r="AH52" s="756"/>
      <c r="AI52" s="756"/>
      <c r="AJ52" s="757"/>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30"/>
    </row>
    <row r="53" spans="1:131" ht="26.25" customHeight="1" x14ac:dyDescent="0.15">
      <c r="A53" s="238">
        <v>26</v>
      </c>
      <c r="B53" s="749"/>
      <c r="C53" s="750"/>
      <c r="D53" s="750"/>
      <c r="E53" s="750"/>
      <c r="F53" s="750"/>
      <c r="G53" s="750"/>
      <c r="H53" s="750"/>
      <c r="I53" s="750"/>
      <c r="J53" s="750"/>
      <c r="K53" s="750"/>
      <c r="L53" s="750"/>
      <c r="M53" s="750"/>
      <c r="N53" s="750"/>
      <c r="O53" s="750"/>
      <c r="P53" s="751"/>
      <c r="Q53" s="835"/>
      <c r="R53" s="836"/>
      <c r="S53" s="836"/>
      <c r="T53" s="836"/>
      <c r="U53" s="836"/>
      <c r="V53" s="836"/>
      <c r="W53" s="836"/>
      <c r="X53" s="836"/>
      <c r="Y53" s="836"/>
      <c r="Z53" s="836"/>
      <c r="AA53" s="836"/>
      <c r="AB53" s="836"/>
      <c r="AC53" s="836"/>
      <c r="AD53" s="836"/>
      <c r="AE53" s="837"/>
      <c r="AF53" s="755"/>
      <c r="AG53" s="756"/>
      <c r="AH53" s="756"/>
      <c r="AI53" s="756"/>
      <c r="AJ53" s="757"/>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30"/>
    </row>
    <row r="54" spans="1:131" ht="26.25" customHeight="1" x14ac:dyDescent="0.15">
      <c r="A54" s="238">
        <v>27</v>
      </c>
      <c r="B54" s="749"/>
      <c r="C54" s="750"/>
      <c r="D54" s="750"/>
      <c r="E54" s="750"/>
      <c r="F54" s="750"/>
      <c r="G54" s="750"/>
      <c r="H54" s="750"/>
      <c r="I54" s="750"/>
      <c r="J54" s="750"/>
      <c r="K54" s="750"/>
      <c r="L54" s="750"/>
      <c r="M54" s="750"/>
      <c r="N54" s="750"/>
      <c r="O54" s="750"/>
      <c r="P54" s="751"/>
      <c r="Q54" s="835"/>
      <c r="R54" s="836"/>
      <c r="S54" s="836"/>
      <c r="T54" s="836"/>
      <c r="U54" s="836"/>
      <c r="V54" s="836"/>
      <c r="W54" s="836"/>
      <c r="X54" s="836"/>
      <c r="Y54" s="836"/>
      <c r="Z54" s="836"/>
      <c r="AA54" s="836"/>
      <c r="AB54" s="836"/>
      <c r="AC54" s="836"/>
      <c r="AD54" s="836"/>
      <c r="AE54" s="837"/>
      <c r="AF54" s="755"/>
      <c r="AG54" s="756"/>
      <c r="AH54" s="756"/>
      <c r="AI54" s="756"/>
      <c r="AJ54" s="757"/>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30"/>
    </row>
    <row r="55" spans="1:131" ht="26.25" customHeight="1" x14ac:dyDescent="0.15">
      <c r="A55" s="238">
        <v>28</v>
      </c>
      <c r="B55" s="749"/>
      <c r="C55" s="750"/>
      <c r="D55" s="750"/>
      <c r="E55" s="750"/>
      <c r="F55" s="750"/>
      <c r="G55" s="750"/>
      <c r="H55" s="750"/>
      <c r="I55" s="750"/>
      <c r="J55" s="750"/>
      <c r="K55" s="750"/>
      <c r="L55" s="750"/>
      <c r="M55" s="750"/>
      <c r="N55" s="750"/>
      <c r="O55" s="750"/>
      <c r="P55" s="751"/>
      <c r="Q55" s="835"/>
      <c r="R55" s="836"/>
      <c r="S55" s="836"/>
      <c r="T55" s="836"/>
      <c r="U55" s="836"/>
      <c r="V55" s="836"/>
      <c r="W55" s="836"/>
      <c r="X55" s="836"/>
      <c r="Y55" s="836"/>
      <c r="Z55" s="836"/>
      <c r="AA55" s="836"/>
      <c r="AB55" s="836"/>
      <c r="AC55" s="836"/>
      <c r="AD55" s="836"/>
      <c r="AE55" s="837"/>
      <c r="AF55" s="755"/>
      <c r="AG55" s="756"/>
      <c r="AH55" s="756"/>
      <c r="AI55" s="756"/>
      <c r="AJ55" s="757"/>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30"/>
    </row>
    <row r="56" spans="1:131" ht="26.25" customHeight="1" x14ac:dyDescent="0.15">
      <c r="A56" s="238">
        <v>29</v>
      </c>
      <c r="B56" s="749"/>
      <c r="C56" s="750"/>
      <c r="D56" s="750"/>
      <c r="E56" s="750"/>
      <c r="F56" s="750"/>
      <c r="G56" s="750"/>
      <c r="H56" s="750"/>
      <c r="I56" s="750"/>
      <c r="J56" s="750"/>
      <c r="K56" s="750"/>
      <c r="L56" s="750"/>
      <c r="M56" s="750"/>
      <c r="N56" s="750"/>
      <c r="O56" s="750"/>
      <c r="P56" s="751"/>
      <c r="Q56" s="835"/>
      <c r="R56" s="836"/>
      <c r="S56" s="836"/>
      <c r="T56" s="836"/>
      <c r="U56" s="836"/>
      <c r="V56" s="836"/>
      <c r="W56" s="836"/>
      <c r="X56" s="836"/>
      <c r="Y56" s="836"/>
      <c r="Z56" s="836"/>
      <c r="AA56" s="836"/>
      <c r="AB56" s="836"/>
      <c r="AC56" s="836"/>
      <c r="AD56" s="836"/>
      <c r="AE56" s="837"/>
      <c r="AF56" s="755"/>
      <c r="AG56" s="756"/>
      <c r="AH56" s="756"/>
      <c r="AI56" s="756"/>
      <c r="AJ56" s="757"/>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30"/>
    </row>
    <row r="57" spans="1:131" ht="26.25" customHeight="1" x14ac:dyDescent="0.15">
      <c r="A57" s="238">
        <v>30</v>
      </c>
      <c r="B57" s="749"/>
      <c r="C57" s="750"/>
      <c r="D57" s="750"/>
      <c r="E57" s="750"/>
      <c r="F57" s="750"/>
      <c r="G57" s="750"/>
      <c r="H57" s="750"/>
      <c r="I57" s="750"/>
      <c r="J57" s="750"/>
      <c r="K57" s="750"/>
      <c r="L57" s="750"/>
      <c r="M57" s="750"/>
      <c r="N57" s="750"/>
      <c r="O57" s="750"/>
      <c r="P57" s="751"/>
      <c r="Q57" s="835"/>
      <c r="R57" s="836"/>
      <c r="S57" s="836"/>
      <c r="T57" s="836"/>
      <c r="U57" s="836"/>
      <c r="V57" s="836"/>
      <c r="W57" s="836"/>
      <c r="X57" s="836"/>
      <c r="Y57" s="836"/>
      <c r="Z57" s="836"/>
      <c r="AA57" s="836"/>
      <c r="AB57" s="836"/>
      <c r="AC57" s="836"/>
      <c r="AD57" s="836"/>
      <c r="AE57" s="837"/>
      <c r="AF57" s="755"/>
      <c r="AG57" s="756"/>
      <c r="AH57" s="756"/>
      <c r="AI57" s="756"/>
      <c r="AJ57" s="757"/>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30"/>
    </row>
    <row r="58" spans="1:131" ht="26.25" customHeight="1" x14ac:dyDescent="0.15">
      <c r="A58" s="238">
        <v>31</v>
      </c>
      <c r="B58" s="749"/>
      <c r="C58" s="750"/>
      <c r="D58" s="750"/>
      <c r="E58" s="750"/>
      <c r="F58" s="750"/>
      <c r="G58" s="750"/>
      <c r="H58" s="750"/>
      <c r="I58" s="750"/>
      <c r="J58" s="750"/>
      <c r="K58" s="750"/>
      <c r="L58" s="750"/>
      <c r="M58" s="750"/>
      <c r="N58" s="750"/>
      <c r="O58" s="750"/>
      <c r="P58" s="751"/>
      <c r="Q58" s="835"/>
      <c r="R58" s="836"/>
      <c r="S58" s="836"/>
      <c r="T58" s="836"/>
      <c r="U58" s="836"/>
      <c r="V58" s="836"/>
      <c r="W58" s="836"/>
      <c r="X58" s="836"/>
      <c r="Y58" s="836"/>
      <c r="Z58" s="836"/>
      <c r="AA58" s="836"/>
      <c r="AB58" s="836"/>
      <c r="AC58" s="836"/>
      <c r="AD58" s="836"/>
      <c r="AE58" s="837"/>
      <c r="AF58" s="755"/>
      <c r="AG58" s="756"/>
      <c r="AH58" s="756"/>
      <c r="AI58" s="756"/>
      <c r="AJ58" s="757"/>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30"/>
    </row>
    <row r="59" spans="1:131" ht="26.25" customHeight="1" x14ac:dyDescent="0.15">
      <c r="A59" s="238">
        <v>32</v>
      </c>
      <c r="B59" s="749"/>
      <c r="C59" s="750"/>
      <c r="D59" s="750"/>
      <c r="E59" s="750"/>
      <c r="F59" s="750"/>
      <c r="G59" s="750"/>
      <c r="H59" s="750"/>
      <c r="I59" s="750"/>
      <c r="J59" s="750"/>
      <c r="K59" s="750"/>
      <c r="L59" s="750"/>
      <c r="M59" s="750"/>
      <c r="N59" s="750"/>
      <c r="O59" s="750"/>
      <c r="P59" s="751"/>
      <c r="Q59" s="835"/>
      <c r="R59" s="836"/>
      <c r="S59" s="836"/>
      <c r="T59" s="836"/>
      <c r="U59" s="836"/>
      <c r="V59" s="836"/>
      <c r="W59" s="836"/>
      <c r="X59" s="836"/>
      <c r="Y59" s="836"/>
      <c r="Z59" s="836"/>
      <c r="AA59" s="836"/>
      <c r="AB59" s="836"/>
      <c r="AC59" s="836"/>
      <c r="AD59" s="836"/>
      <c r="AE59" s="837"/>
      <c r="AF59" s="755"/>
      <c r="AG59" s="756"/>
      <c r="AH59" s="756"/>
      <c r="AI59" s="756"/>
      <c r="AJ59" s="757"/>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30"/>
    </row>
    <row r="60" spans="1:131" ht="26.25" customHeight="1" x14ac:dyDescent="0.15">
      <c r="A60" s="238">
        <v>33</v>
      </c>
      <c r="B60" s="749"/>
      <c r="C60" s="750"/>
      <c r="D60" s="750"/>
      <c r="E60" s="750"/>
      <c r="F60" s="750"/>
      <c r="G60" s="750"/>
      <c r="H60" s="750"/>
      <c r="I60" s="750"/>
      <c r="J60" s="750"/>
      <c r="K60" s="750"/>
      <c r="L60" s="750"/>
      <c r="M60" s="750"/>
      <c r="N60" s="750"/>
      <c r="O60" s="750"/>
      <c r="P60" s="751"/>
      <c r="Q60" s="835"/>
      <c r="R60" s="836"/>
      <c r="S60" s="836"/>
      <c r="T60" s="836"/>
      <c r="U60" s="836"/>
      <c r="V60" s="836"/>
      <c r="W60" s="836"/>
      <c r="X60" s="836"/>
      <c r="Y60" s="836"/>
      <c r="Z60" s="836"/>
      <c r="AA60" s="836"/>
      <c r="AB60" s="836"/>
      <c r="AC60" s="836"/>
      <c r="AD60" s="836"/>
      <c r="AE60" s="837"/>
      <c r="AF60" s="755"/>
      <c r="AG60" s="756"/>
      <c r="AH60" s="756"/>
      <c r="AI60" s="756"/>
      <c r="AJ60" s="757"/>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30"/>
    </row>
    <row r="61" spans="1:131" ht="26.25" customHeight="1" thickBot="1" x14ac:dyDescent="0.2">
      <c r="A61" s="238">
        <v>34</v>
      </c>
      <c r="B61" s="749"/>
      <c r="C61" s="750"/>
      <c r="D61" s="750"/>
      <c r="E61" s="750"/>
      <c r="F61" s="750"/>
      <c r="G61" s="750"/>
      <c r="H61" s="750"/>
      <c r="I61" s="750"/>
      <c r="J61" s="750"/>
      <c r="K61" s="750"/>
      <c r="L61" s="750"/>
      <c r="M61" s="750"/>
      <c r="N61" s="750"/>
      <c r="O61" s="750"/>
      <c r="P61" s="751"/>
      <c r="Q61" s="835"/>
      <c r="R61" s="836"/>
      <c r="S61" s="836"/>
      <c r="T61" s="836"/>
      <c r="U61" s="836"/>
      <c r="V61" s="836"/>
      <c r="W61" s="836"/>
      <c r="X61" s="836"/>
      <c r="Y61" s="836"/>
      <c r="Z61" s="836"/>
      <c r="AA61" s="836"/>
      <c r="AB61" s="836"/>
      <c r="AC61" s="836"/>
      <c r="AD61" s="836"/>
      <c r="AE61" s="837"/>
      <c r="AF61" s="755"/>
      <c r="AG61" s="756"/>
      <c r="AH61" s="756"/>
      <c r="AI61" s="756"/>
      <c r="AJ61" s="757"/>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30"/>
    </row>
    <row r="62" spans="1:131" ht="26.25" customHeight="1" x14ac:dyDescent="0.15">
      <c r="A62" s="238">
        <v>35</v>
      </c>
      <c r="B62" s="749"/>
      <c r="C62" s="750"/>
      <c r="D62" s="750"/>
      <c r="E62" s="750"/>
      <c r="F62" s="750"/>
      <c r="G62" s="750"/>
      <c r="H62" s="750"/>
      <c r="I62" s="750"/>
      <c r="J62" s="750"/>
      <c r="K62" s="750"/>
      <c r="L62" s="750"/>
      <c r="M62" s="750"/>
      <c r="N62" s="750"/>
      <c r="O62" s="750"/>
      <c r="P62" s="751"/>
      <c r="Q62" s="835"/>
      <c r="R62" s="836"/>
      <c r="S62" s="836"/>
      <c r="T62" s="836"/>
      <c r="U62" s="836"/>
      <c r="V62" s="836"/>
      <c r="W62" s="836"/>
      <c r="X62" s="836"/>
      <c r="Y62" s="836"/>
      <c r="Z62" s="836"/>
      <c r="AA62" s="836"/>
      <c r="AB62" s="836"/>
      <c r="AC62" s="836"/>
      <c r="AD62" s="836"/>
      <c r="AE62" s="837"/>
      <c r="AF62" s="755"/>
      <c r="AG62" s="756"/>
      <c r="AH62" s="756"/>
      <c r="AI62" s="756"/>
      <c r="AJ62" s="757"/>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411</v>
      </c>
      <c r="BK62" s="806"/>
      <c r="BL62" s="806"/>
      <c r="BM62" s="806"/>
      <c r="BN62" s="807"/>
      <c r="BO62" s="241"/>
      <c r="BP62" s="241"/>
      <c r="BQ62" s="238">
        <v>56</v>
      </c>
      <c r="BR62" s="239"/>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30"/>
    </row>
    <row r="63" spans="1:131" ht="26.25" customHeight="1" thickBot="1" x14ac:dyDescent="0.2">
      <c r="A63" s="240" t="s">
        <v>392</v>
      </c>
      <c r="B63" s="789" t="s">
        <v>412</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4042</v>
      </c>
      <c r="AG63" s="844"/>
      <c r="AH63" s="844"/>
      <c r="AI63" s="844"/>
      <c r="AJ63" s="845"/>
      <c r="AK63" s="846"/>
      <c r="AL63" s="841"/>
      <c r="AM63" s="841"/>
      <c r="AN63" s="841"/>
      <c r="AO63" s="841"/>
      <c r="AP63" s="844">
        <v>11241</v>
      </c>
      <c r="AQ63" s="844"/>
      <c r="AR63" s="844"/>
      <c r="AS63" s="844"/>
      <c r="AT63" s="844"/>
      <c r="AU63" s="844">
        <v>6217</v>
      </c>
      <c r="AV63" s="844"/>
      <c r="AW63" s="844"/>
      <c r="AX63" s="844"/>
      <c r="AY63" s="844"/>
      <c r="AZ63" s="848"/>
      <c r="BA63" s="848"/>
      <c r="BB63" s="848"/>
      <c r="BC63" s="848"/>
      <c r="BD63" s="848"/>
      <c r="BE63" s="849"/>
      <c r="BF63" s="849"/>
      <c r="BG63" s="849"/>
      <c r="BH63" s="849"/>
      <c r="BI63" s="850"/>
      <c r="BJ63" s="851" t="s">
        <v>128</v>
      </c>
      <c r="BK63" s="852"/>
      <c r="BL63" s="852"/>
      <c r="BM63" s="852"/>
      <c r="BN63" s="853"/>
      <c r="BO63" s="241"/>
      <c r="BP63" s="241"/>
      <c r="BQ63" s="238">
        <v>57</v>
      </c>
      <c r="BR63" s="239"/>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30"/>
    </row>
    <row r="65" spans="1:131" ht="26.25" customHeight="1" thickBot="1" x14ac:dyDescent="0.2">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30"/>
    </row>
    <row r="66" spans="1:131" ht="26.25" customHeight="1" x14ac:dyDescent="0.15">
      <c r="A66" s="729" t="s">
        <v>414</v>
      </c>
      <c r="B66" s="730"/>
      <c r="C66" s="730"/>
      <c r="D66" s="730"/>
      <c r="E66" s="730"/>
      <c r="F66" s="730"/>
      <c r="G66" s="730"/>
      <c r="H66" s="730"/>
      <c r="I66" s="730"/>
      <c r="J66" s="730"/>
      <c r="K66" s="730"/>
      <c r="L66" s="730"/>
      <c r="M66" s="730"/>
      <c r="N66" s="730"/>
      <c r="O66" s="730"/>
      <c r="P66" s="731"/>
      <c r="Q66" s="725" t="s">
        <v>415</v>
      </c>
      <c r="R66" s="721"/>
      <c r="S66" s="721"/>
      <c r="T66" s="721"/>
      <c r="U66" s="722"/>
      <c r="V66" s="725" t="s">
        <v>416</v>
      </c>
      <c r="W66" s="721"/>
      <c r="X66" s="721"/>
      <c r="Y66" s="721"/>
      <c r="Z66" s="722"/>
      <c r="AA66" s="725" t="s">
        <v>417</v>
      </c>
      <c r="AB66" s="721"/>
      <c r="AC66" s="721"/>
      <c r="AD66" s="721"/>
      <c r="AE66" s="722"/>
      <c r="AF66" s="854" t="s">
        <v>400</v>
      </c>
      <c r="AG66" s="815"/>
      <c r="AH66" s="815"/>
      <c r="AI66" s="815"/>
      <c r="AJ66" s="855"/>
      <c r="AK66" s="725" t="s">
        <v>418</v>
      </c>
      <c r="AL66" s="730"/>
      <c r="AM66" s="730"/>
      <c r="AN66" s="730"/>
      <c r="AO66" s="731"/>
      <c r="AP66" s="725" t="s">
        <v>419</v>
      </c>
      <c r="AQ66" s="721"/>
      <c r="AR66" s="721"/>
      <c r="AS66" s="721"/>
      <c r="AT66" s="722"/>
      <c r="AU66" s="725" t="s">
        <v>420</v>
      </c>
      <c r="AV66" s="721"/>
      <c r="AW66" s="721"/>
      <c r="AX66" s="721"/>
      <c r="AY66" s="722"/>
      <c r="AZ66" s="725" t="s">
        <v>379</v>
      </c>
      <c r="BA66" s="721"/>
      <c r="BB66" s="721"/>
      <c r="BC66" s="721"/>
      <c r="BD66" s="727"/>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56"/>
      <c r="AG67" s="818"/>
      <c r="AH67" s="818"/>
      <c r="AI67" s="818"/>
      <c r="AJ67" s="857"/>
      <c r="AK67" s="858"/>
      <c r="AL67" s="733"/>
      <c r="AM67" s="733"/>
      <c r="AN67" s="733"/>
      <c r="AO67" s="734"/>
      <c r="AP67" s="726"/>
      <c r="AQ67" s="723"/>
      <c r="AR67" s="723"/>
      <c r="AS67" s="723"/>
      <c r="AT67" s="724"/>
      <c r="AU67" s="726"/>
      <c r="AV67" s="723"/>
      <c r="AW67" s="723"/>
      <c r="AX67" s="723"/>
      <c r="AY67" s="724"/>
      <c r="AZ67" s="726"/>
      <c r="BA67" s="723"/>
      <c r="BB67" s="723"/>
      <c r="BC67" s="723"/>
      <c r="BD67" s="728"/>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590</v>
      </c>
      <c r="C68" s="870"/>
      <c r="D68" s="870"/>
      <c r="E68" s="870"/>
      <c r="F68" s="870"/>
      <c r="G68" s="870"/>
      <c r="H68" s="870"/>
      <c r="I68" s="870"/>
      <c r="J68" s="870"/>
      <c r="K68" s="870"/>
      <c r="L68" s="870"/>
      <c r="M68" s="870"/>
      <c r="N68" s="870"/>
      <c r="O68" s="870"/>
      <c r="P68" s="871"/>
      <c r="Q68" s="872">
        <v>14719</v>
      </c>
      <c r="R68" s="866"/>
      <c r="S68" s="866"/>
      <c r="T68" s="866"/>
      <c r="U68" s="866"/>
      <c r="V68" s="866">
        <v>14004</v>
      </c>
      <c r="W68" s="866"/>
      <c r="X68" s="866"/>
      <c r="Y68" s="866"/>
      <c r="Z68" s="866"/>
      <c r="AA68" s="866">
        <v>716</v>
      </c>
      <c r="AB68" s="866"/>
      <c r="AC68" s="866"/>
      <c r="AD68" s="866"/>
      <c r="AE68" s="866"/>
      <c r="AF68" s="866">
        <v>707</v>
      </c>
      <c r="AG68" s="866"/>
      <c r="AH68" s="866"/>
      <c r="AI68" s="866"/>
      <c r="AJ68" s="866"/>
      <c r="AK68" s="866">
        <v>256</v>
      </c>
      <c r="AL68" s="866"/>
      <c r="AM68" s="866"/>
      <c r="AN68" s="866"/>
      <c r="AO68" s="866"/>
      <c r="AP68" s="866">
        <v>4831</v>
      </c>
      <c r="AQ68" s="866"/>
      <c r="AR68" s="866"/>
      <c r="AS68" s="866"/>
      <c r="AT68" s="866"/>
      <c r="AU68" s="866">
        <v>445</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591</v>
      </c>
      <c r="C69" s="874"/>
      <c r="D69" s="874"/>
      <c r="E69" s="874"/>
      <c r="F69" s="874"/>
      <c r="G69" s="874"/>
      <c r="H69" s="874"/>
      <c r="I69" s="874"/>
      <c r="J69" s="874"/>
      <c r="K69" s="874"/>
      <c r="L69" s="874"/>
      <c r="M69" s="874"/>
      <c r="N69" s="874"/>
      <c r="O69" s="874"/>
      <c r="P69" s="875"/>
      <c r="Q69" s="876">
        <v>4286</v>
      </c>
      <c r="R69" s="830"/>
      <c r="S69" s="830"/>
      <c r="T69" s="830"/>
      <c r="U69" s="830"/>
      <c r="V69" s="830">
        <v>4270</v>
      </c>
      <c r="W69" s="830"/>
      <c r="X69" s="830"/>
      <c r="Y69" s="830"/>
      <c r="Z69" s="830"/>
      <c r="AA69" s="830">
        <v>16</v>
      </c>
      <c r="AB69" s="830"/>
      <c r="AC69" s="830"/>
      <c r="AD69" s="830"/>
      <c r="AE69" s="830"/>
      <c r="AF69" s="830">
        <v>16</v>
      </c>
      <c r="AG69" s="830"/>
      <c r="AH69" s="830"/>
      <c r="AI69" s="830"/>
      <c r="AJ69" s="830"/>
      <c r="AK69" s="830">
        <v>103</v>
      </c>
      <c r="AL69" s="830"/>
      <c r="AM69" s="830"/>
      <c r="AN69" s="830"/>
      <c r="AO69" s="830"/>
      <c r="AP69" s="830" t="s">
        <v>592</v>
      </c>
      <c r="AQ69" s="830"/>
      <c r="AR69" s="830"/>
      <c r="AS69" s="830"/>
      <c r="AT69" s="830"/>
      <c r="AU69" s="830" t="s">
        <v>592</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593</v>
      </c>
      <c r="C70" s="874"/>
      <c r="D70" s="874"/>
      <c r="E70" s="874"/>
      <c r="F70" s="874"/>
      <c r="G70" s="874"/>
      <c r="H70" s="874"/>
      <c r="I70" s="874"/>
      <c r="J70" s="874"/>
      <c r="K70" s="874"/>
      <c r="L70" s="874"/>
      <c r="M70" s="874"/>
      <c r="N70" s="874"/>
      <c r="O70" s="874"/>
      <c r="P70" s="875"/>
      <c r="Q70" s="876">
        <v>119</v>
      </c>
      <c r="R70" s="830"/>
      <c r="S70" s="830"/>
      <c r="T70" s="830"/>
      <c r="U70" s="830"/>
      <c r="V70" s="830">
        <v>113</v>
      </c>
      <c r="W70" s="830"/>
      <c r="X70" s="830"/>
      <c r="Y70" s="830"/>
      <c r="Z70" s="830"/>
      <c r="AA70" s="830">
        <v>7</v>
      </c>
      <c r="AB70" s="830"/>
      <c r="AC70" s="830"/>
      <c r="AD70" s="830"/>
      <c r="AE70" s="830"/>
      <c r="AF70" s="830">
        <v>7</v>
      </c>
      <c r="AG70" s="830"/>
      <c r="AH70" s="830"/>
      <c r="AI70" s="830"/>
      <c r="AJ70" s="830"/>
      <c r="AK70" s="830">
        <v>20</v>
      </c>
      <c r="AL70" s="830"/>
      <c r="AM70" s="830"/>
      <c r="AN70" s="830"/>
      <c r="AO70" s="830"/>
      <c r="AP70" s="830" t="s">
        <v>592</v>
      </c>
      <c r="AQ70" s="830"/>
      <c r="AR70" s="830"/>
      <c r="AS70" s="830"/>
      <c r="AT70" s="830"/>
      <c r="AU70" s="830" t="s">
        <v>592</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594</v>
      </c>
      <c r="C71" s="874"/>
      <c r="D71" s="874"/>
      <c r="E71" s="874"/>
      <c r="F71" s="874"/>
      <c r="G71" s="874"/>
      <c r="H71" s="874"/>
      <c r="I71" s="874"/>
      <c r="J71" s="874"/>
      <c r="K71" s="874"/>
      <c r="L71" s="874"/>
      <c r="M71" s="874"/>
      <c r="N71" s="874"/>
      <c r="O71" s="874"/>
      <c r="P71" s="875"/>
      <c r="Q71" s="876">
        <v>128</v>
      </c>
      <c r="R71" s="830"/>
      <c r="S71" s="830"/>
      <c r="T71" s="830"/>
      <c r="U71" s="830"/>
      <c r="V71" s="830">
        <v>124</v>
      </c>
      <c r="W71" s="830"/>
      <c r="X71" s="830"/>
      <c r="Y71" s="830"/>
      <c r="Z71" s="830"/>
      <c r="AA71" s="830">
        <v>4</v>
      </c>
      <c r="AB71" s="830"/>
      <c r="AC71" s="830"/>
      <c r="AD71" s="830"/>
      <c r="AE71" s="830"/>
      <c r="AF71" s="830">
        <v>4</v>
      </c>
      <c r="AG71" s="830"/>
      <c r="AH71" s="830"/>
      <c r="AI71" s="830"/>
      <c r="AJ71" s="830"/>
      <c r="AK71" s="830">
        <v>0</v>
      </c>
      <c r="AL71" s="830"/>
      <c r="AM71" s="830"/>
      <c r="AN71" s="830"/>
      <c r="AO71" s="830"/>
      <c r="AP71" s="830" t="s">
        <v>592</v>
      </c>
      <c r="AQ71" s="830"/>
      <c r="AR71" s="830"/>
      <c r="AS71" s="830"/>
      <c r="AT71" s="830"/>
      <c r="AU71" s="830" t="s">
        <v>592</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595</v>
      </c>
      <c r="C72" s="874"/>
      <c r="D72" s="874"/>
      <c r="E72" s="874"/>
      <c r="F72" s="874"/>
      <c r="G72" s="874"/>
      <c r="H72" s="874"/>
      <c r="I72" s="874"/>
      <c r="J72" s="874"/>
      <c r="K72" s="874"/>
      <c r="L72" s="874"/>
      <c r="M72" s="874"/>
      <c r="N72" s="874"/>
      <c r="O72" s="874"/>
      <c r="P72" s="875"/>
      <c r="Q72" s="876">
        <v>401</v>
      </c>
      <c r="R72" s="830"/>
      <c r="S72" s="830"/>
      <c r="T72" s="830"/>
      <c r="U72" s="830"/>
      <c r="V72" s="830">
        <v>376</v>
      </c>
      <c r="W72" s="830"/>
      <c r="X72" s="830"/>
      <c r="Y72" s="830"/>
      <c r="Z72" s="830"/>
      <c r="AA72" s="830">
        <v>26</v>
      </c>
      <c r="AB72" s="830"/>
      <c r="AC72" s="830"/>
      <c r="AD72" s="830"/>
      <c r="AE72" s="830"/>
      <c r="AF72" s="830">
        <v>26</v>
      </c>
      <c r="AG72" s="830"/>
      <c r="AH72" s="830"/>
      <c r="AI72" s="830"/>
      <c r="AJ72" s="830"/>
      <c r="AK72" s="830">
        <v>239</v>
      </c>
      <c r="AL72" s="830"/>
      <c r="AM72" s="830"/>
      <c r="AN72" s="830"/>
      <c r="AO72" s="830"/>
      <c r="AP72" s="830" t="s">
        <v>592</v>
      </c>
      <c r="AQ72" s="830"/>
      <c r="AR72" s="830"/>
      <c r="AS72" s="830"/>
      <c r="AT72" s="830"/>
      <c r="AU72" s="830" t="s">
        <v>592</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596</v>
      </c>
      <c r="C73" s="874"/>
      <c r="D73" s="874"/>
      <c r="E73" s="874"/>
      <c r="F73" s="874"/>
      <c r="G73" s="874"/>
      <c r="H73" s="874"/>
      <c r="I73" s="874"/>
      <c r="J73" s="874"/>
      <c r="K73" s="874"/>
      <c r="L73" s="874"/>
      <c r="M73" s="874"/>
      <c r="N73" s="874"/>
      <c r="O73" s="874"/>
      <c r="P73" s="875"/>
      <c r="Q73" s="876">
        <v>806</v>
      </c>
      <c r="R73" s="830"/>
      <c r="S73" s="830"/>
      <c r="T73" s="830"/>
      <c r="U73" s="830"/>
      <c r="V73" s="830">
        <v>774</v>
      </c>
      <c r="W73" s="830"/>
      <c r="X73" s="830"/>
      <c r="Y73" s="830"/>
      <c r="Z73" s="830"/>
      <c r="AA73" s="830">
        <v>31</v>
      </c>
      <c r="AB73" s="830"/>
      <c r="AC73" s="830"/>
      <c r="AD73" s="830"/>
      <c r="AE73" s="830"/>
      <c r="AF73" s="830">
        <v>31</v>
      </c>
      <c r="AG73" s="830"/>
      <c r="AH73" s="830"/>
      <c r="AI73" s="830"/>
      <c r="AJ73" s="830"/>
      <c r="AK73" s="830">
        <v>164</v>
      </c>
      <c r="AL73" s="830"/>
      <c r="AM73" s="830"/>
      <c r="AN73" s="830"/>
      <c r="AO73" s="830"/>
      <c r="AP73" s="830" t="s">
        <v>592</v>
      </c>
      <c r="AQ73" s="830"/>
      <c r="AR73" s="830"/>
      <c r="AS73" s="830"/>
      <c r="AT73" s="830"/>
      <c r="AU73" s="830" t="s">
        <v>592</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392</v>
      </c>
      <c r="B88" s="789" t="s">
        <v>421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791</v>
      </c>
      <c r="AG88" s="844"/>
      <c r="AH88" s="844"/>
      <c r="AI88" s="844"/>
      <c r="AJ88" s="844"/>
      <c r="AK88" s="841"/>
      <c r="AL88" s="841"/>
      <c r="AM88" s="841"/>
      <c r="AN88" s="841"/>
      <c r="AO88" s="841"/>
      <c r="AP88" s="844">
        <v>4831</v>
      </c>
      <c r="AQ88" s="844"/>
      <c r="AR88" s="844"/>
      <c r="AS88" s="844"/>
      <c r="AT88" s="844"/>
      <c r="AU88" s="844">
        <v>445</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789" t="s">
        <v>422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10</v>
      </c>
      <c r="CS102" s="852"/>
      <c r="CT102" s="852"/>
      <c r="CU102" s="852"/>
      <c r="CV102" s="891"/>
      <c r="CW102" s="890">
        <v>35</v>
      </c>
      <c r="CX102" s="852"/>
      <c r="CY102" s="852"/>
      <c r="CZ102" s="852"/>
      <c r="DA102" s="891"/>
      <c r="DB102" s="890" t="s">
        <v>592</v>
      </c>
      <c r="DC102" s="852"/>
      <c r="DD102" s="852"/>
      <c r="DE102" s="852"/>
      <c r="DF102" s="891"/>
      <c r="DG102" s="890" t="s">
        <v>592</v>
      </c>
      <c r="DH102" s="852"/>
      <c r="DI102" s="852"/>
      <c r="DJ102" s="852"/>
      <c r="DK102" s="891"/>
      <c r="DL102" s="890" t="s">
        <v>592</v>
      </c>
      <c r="DM102" s="852"/>
      <c r="DN102" s="852"/>
      <c r="DO102" s="852"/>
      <c r="DP102" s="891"/>
      <c r="DQ102" s="890" t="s">
        <v>592</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427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429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430</v>
      </c>
      <c r="AB109" s="893"/>
      <c r="AC109" s="893"/>
      <c r="AD109" s="893"/>
      <c r="AE109" s="894"/>
      <c r="AF109" s="892" t="s">
        <v>431</v>
      </c>
      <c r="AG109" s="893"/>
      <c r="AH109" s="893"/>
      <c r="AI109" s="893"/>
      <c r="AJ109" s="894"/>
      <c r="AK109" s="892" t="s">
        <v>308</v>
      </c>
      <c r="AL109" s="893"/>
      <c r="AM109" s="893"/>
      <c r="AN109" s="893"/>
      <c r="AO109" s="894"/>
      <c r="AP109" s="892" t="s">
        <v>432</v>
      </c>
      <c r="AQ109" s="893"/>
      <c r="AR109" s="893"/>
      <c r="AS109" s="893"/>
      <c r="AT109" s="895"/>
      <c r="AU109" s="912" t="s">
        <v>429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430</v>
      </c>
      <c r="BR109" s="893"/>
      <c r="BS109" s="893"/>
      <c r="BT109" s="893"/>
      <c r="BU109" s="894"/>
      <c r="BV109" s="892" t="s">
        <v>431</v>
      </c>
      <c r="BW109" s="893"/>
      <c r="BX109" s="893"/>
      <c r="BY109" s="893"/>
      <c r="BZ109" s="894"/>
      <c r="CA109" s="892" t="s">
        <v>308</v>
      </c>
      <c r="CB109" s="893"/>
      <c r="CC109" s="893"/>
      <c r="CD109" s="893"/>
      <c r="CE109" s="894"/>
      <c r="CF109" s="913" t="s">
        <v>432</v>
      </c>
      <c r="CG109" s="913"/>
      <c r="CH109" s="913"/>
      <c r="CI109" s="913"/>
      <c r="CJ109" s="913"/>
      <c r="CK109" s="892" t="s">
        <v>433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430</v>
      </c>
      <c r="DH109" s="893"/>
      <c r="DI109" s="893"/>
      <c r="DJ109" s="893"/>
      <c r="DK109" s="894"/>
      <c r="DL109" s="892" t="s">
        <v>431</v>
      </c>
      <c r="DM109" s="893"/>
      <c r="DN109" s="893"/>
      <c r="DO109" s="893"/>
      <c r="DP109" s="894"/>
      <c r="DQ109" s="892" t="s">
        <v>308</v>
      </c>
      <c r="DR109" s="893"/>
      <c r="DS109" s="893"/>
      <c r="DT109" s="893"/>
      <c r="DU109" s="894"/>
      <c r="DV109" s="892" t="s">
        <v>432</v>
      </c>
      <c r="DW109" s="893"/>
      <c r="DX109" s="893"/>
      <c r="DY109" s="893"/>
      <c r="DZ109" s="895"/>
    </row>
    <row r="110" spans="1:131" s="230" customFormat="1" ht="26.25" customHeight="1" x14ac:dyDescent="0.15">
      <c r="A110" s="896" t="s">
        <v>434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2742794</v>
      </c>
      <c r="AB110" s="900"/>
      <c r="AC110" s="900"/>
      <c r="AD110" s="900"/>
      <c r="AE110" s="901"/>
      <c r="AF110" s="902">
        <v>2738790</v>
      </c>
      <c r="AG110" s="900"/>
      <c r="AH110" s="900"/>
      <c r="AI110" s="900"/>
      <c r="AJ110" s="901"/>
      <c r="AK110" s="902">
        <v>2654623</v>
      </c>
      <c r="AL110" s="900"/>
      <c r="AM110" s="900"/>
      <c r="AN110" s="900"/>
      <c r="AO110" s="901"/>
      <c r="AP110" s="903">
        <v>20.399999999999999</v>
      </c>
      <c r="AQ110" s="904"/>
      <c r="AR110" s="904"/>
      <c r="AS110" s="904"/>
      <c r="AT110" s="905"/>
      <c r="AU110" s="906" t="s">
        <v>75</v>
      </c>
      <c r="AV110" s="907"/>
      <c r="AW110" s="907"/>
      <c r="AX110" s="907"/>
      <c r="AY110" s="907"/>
      <c r="AZ110" s="929" t="s">
        <v>435</v>
      </c>
      <c r="BA110" s="897"/>
      <c r="BB110" s="897"/>
      <c r="BC110" s="897"/>
      <c r="BD110" s="897"/>
      <c r="BE110" s="897"/>
      <c r="BF110" s="897"/>
      <c r="BG110" s="897"/>
      <c r="BH110" s="897"/>
      <c r="BI110" s="897"/>
      <c r="BJ110" s="897"/>
      <c r="BK110" s="897"/>
      <c r="BL110" s="897"/>
      <c r="BM110" s="897"/>
      <c r="BN110" s="897"/>
      <c r="BO110" s="897"/>
      <c r="BP110" s="898"/>
      <c r="BQ110" s="930">
        <v>23867021</v>
      </c>
      <c r="BR110" s="931"/>
      <c r="BS110" s="931"/>
      <c r="BT110" s="931"/>
      <c r="BU110" s="931"/>
      <c r="BV110" s="931">
        <v>24431685</v>
      </c>
      <c r="BW110" s="931"/>
      <c r="BX110" s="931"/>
      <c r="BY110" s="931"/>
      <c r="BZ110" s="931"/>
      <c r="CA110" s="931">
        <v>23238885</v>
      </c>
      <c r="CB110" s="931"/>
      <c r="CC110" s="931"/>
      <c r="CD110" s="931"/>
      <c r="CE110" s="931"/>
      <c r="CF110" s="944">
        <v>178.3</v>
      </c>
      <c r="CG110" s="945"/>
      <c r="CH110" s="945"/>
      <c r="CI110" s="945"/>
      <c r="CJ110" s="945"/>
      <c r="CK110" s="946" t="s">
        <v>436</v>
      </c>
      <c r="CL110" s="947"/>
      <c r="CM110" s="929" t="s">
        <v>437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438</v>
      </c>
      <c r="DH110" s="931"/>
      <c r="DI110" s="931"/>
      <c r="DJ110" s="931"/>
      <c r="DK110" s="931"/>
      <c r="DL110" s="931" t="s">
        <v>439</v>
      </c>
      <c r="DM110" s="931"/>
      <c r="DN110" s="931"/>
      <c r="DO110" s="931"/>
      <c r="DP110" s="931"/>
      <c r="DQ110" s="931" t="s">
        <v>438</v>
      </c>
      <c r="DR110" s="931"/>
      <c r="DS110" s="931"/>
      <c r="DT110" s="931"/>
      <c r="DU110" s="931"/>
      <c r="DV110" s="932" t="s">
        <v>439</v>
      </c>
      <c r="DW110" s="932"/>
      <c r="DX110" s="932"/>
      <c r="DY110" s="932"/>
      <c r="DZ110" s="933"/>
    </row>
    <row r="111" spans="1:131" s="230" customFormat="1" ht="26.25" customHeight="1" x14ac:dyDescent="0.15">
      <c r="A111" s="934" t="s">
        <v>440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439</v>
      </c>
      <c r="AB111" s="938"/>
      <c r="AC111" s="938"/>
      <c r="AD111" s="938"/>
      <c r="AE111" s="939"/>
      <c r="AF111" s="940" t="s">
        <v>438</v>
      </c>
      <c r="AG111" s="938"/>
      <c r="AH111" s="938"/>
      <c r="AI111" s="938"/>
      <c r="AJ111" s="939"/>
      <c r="AK111" s="940" t="s">
        <v>438</v>
      </c>
      <c r="AL111" s="938"/>
      <c r="AM111" s="938"/>
      <c r="AN111" s="938"/>
      <c r="AO111" s="939"/>
      <c r="AP111" s="941" t="s">
        <v>441</v>
      </c>
      <c r="AQ111" s="942"/>
      <c r="AR111" s="942"/>
      <c r="AS111" s="942"/>
      <c r="AT111" s="943"/>
      <c r="AU111" s="908"/>
      <c r="AV111" s="909"/>
      <c r="AW111" s="909"/>
      <c r="AX111" s="909"/>
      <c r="AY111" s="909"/>
      <c r="AZ111" s="922" t="s">
        <v>442</v>
      </c>
      <c r="BA111" s="923"/>
      <c r="BB111" s="923"/>
      <c r="BC111" s="923"/>
      <c r="BD111" s="923"/>
      <c r="BE111" s="923"/>
      <c r="BF111" s="923"/>
      <c r="BG111" s="923"/>
      <c r="BH111" s="923"/>
      <c r="BI111" s="923"/>
      <c r="BJ111" s="923"/>
      <c r="BK111" s="923"/>
      <c r="BL111" s="923"/>
      <c r="BM111" s="923"/>
      <c r="BN111" s="923"/>
      <c r="BO111" s="923"/>
      <c r="BP111" s="924"/>
      <c r="BQ111" s="925" t="s">
        <v>439</v>
      </c>
      <c r="BR111" s="926"/>
      <c r="BS111" s="926"/>
      <c r="BT111" s="926"/>
      <c r="BU111" s="926"/>
      <c r="BV111" s="926" t="s">
        <v>441</v>
      </c>
      <c r="BW111" s="926"/>
      <c r="BX111" s="926"/>
      <c r="BY111" s="926"/>
      <c r="BZ111" s="926"/>
      <c r="CA111" s="926" t="s">
        <v>439</v>
      </c>
      <c r="CB111" s="926"/>
      <c r="CC111" s="926"/>
      <c r="CD111" s="926"/>
      <c r="CE111" s="926"/>
      <c r="CF111" s="920" t="s">
        <v>439</v>
      </c>
      <c r="CG111" s="921"/>
      <c r="CH111" s="921"/>
      <c r="CI111" s="921"/>
      <c r="CJ111" s="921"/>
      <c r="CK111" s="948"/>
      <c r="CL111" s="949"/>
      <c r="CM111" s="922" t="s">
        <v>443</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439</v>
      </c>
      <c r="DH111" s="926"/>
      <c r="DI111" s="926"/>
      <c r="DJ111" s="926"/>
      <c r="DK111" s="926"/>
      <c r="DL111" s="926" t="s">
        <v>444</v>
      </c>
      <c r="DM111" s="926"/>
      <c r="DN111" s="926"/>
      <c r="DO111" s="926"/>
      <c r="DP111" s="926"/>
      <c r="DQ111" s="926" t="s">
        <v>444</v>
      </c>
      <c r="DR111" s="926"/>
      <c r="DS111" s="926"/>
      <c r="DT111" s="926"/>
      <c r="DU111" s="926"/>
      <c r="DV111" s="927" t="s">
        <v>444</v>
      </c>
      <c r="DW111" s="927"/>
      <c r="DX111" s="927"/>
      <c r="DY111" s="927"/>
      <c r="DZ111" s="928"/>
    </row>
    <row r="112" spans="1:131" s="230" customFormat="1" ht="26.25" customHeight="1" x14ac:dyDescent="0.15">
      <c r="A112" s="952" t="s">
        <v>445</v>
      </c>
      <c r="B112" s="953"/>
      <c r="C112" s="923" t="s">
        <v>446</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441</v>
      </c>
      <c r="AB112" s="959"/>
      <c r="AC112" s="959"/>
      <c r="AD112" s="959"/>
      <c r="AE112" s="960"/>
      <c r="AF112" s="961" t="s">
        <v>439</v>
      </c>
      <c r="AG112" s="959"/>
      <c r="AH112" s="959"/>
      <c r="AI112" s="959"/>
      <c r="AJ112" s="960"/>
      <c r="AK112" s="961" t="s">
        <v>129</v>
      </c>
      <c r="AL112" s="959"/>
      <c r="AM112" s="959"/>
      <c r="AN112" s="959"/>
      <c r="AO112" s="960"/>
      <c r="AP112" s="962" t="s">
        <v>441</v>
      </c>
      <c r="AQ112" s="963"/>
      <c r="AR112" s="963"/>
      <c r="AS112" s="963"/>
      <c r="AT112" s="964"/>
      <c r="AU112" s="908"/>
      <c r="AV112" s="909"/>
      <c r="AW112" s="909"/>
      <c r="AX112" s="909"/>
      <c r="AY112" s="909"/>
      <c r="AZ112" s="922" t="s">
        <v>447</v>
      </c>
      <c r="BA112" s="923"/>
      <c r="BB112" s="923"/>
      <c r="BC112" s="923"/>
      <c r="BD112" s="923"/>
      <c r="BE112" s="923"/>
      <c r="BF112" s="923"/>
      <c r="BG112" s="923"/>
      <c r="BH112" s="923"/>
      <c r="BI112" s="923"/>
      <c r="BJ112" s="923"/>
      <c r="BK112" s="923"/>
      <c r="BL112" s="923"/>
      <c r="BM112" s="923"/>
      <c r="BN112" s="923"/>
      <c r="BO112" s="923"/>
      <c r="BP112" s="924"/>
      <c r="BQ112" s="925">
        <v>8033314</v>
      </c>
      <c r="BR112" s="926"/>
      <c r="BS112" s="926"/>
      <c r="BT112" s="926"/>
      <c r="BU112" s="926"/>
      <c r="BV112" s="926">
        <v>7261164</v>
      </c>
      <c r="BW112" s="926"/>
      <c r="BX112" s="926"/>
      <c r="BY112" s="926"/>
      <c r="BZ112" s="926"/>
      <c r="CA112" s="926">
        <v>6217314</v>
      </c>
      <c r="CB112" s="926"/>
      <c r="CC112" s="926"/>
      <c r="CD112" s="926"/>
      <c r="CE112" s="926"/>
      <c r="CF112" s="920">
        <v>47.7</v>
      </c>
      <c r="CG112" s="921"/>
      <c r="CH112" s="921"/>
      <c r="CI112" s="921"/>
      <c r="CJ112" s="921"/>
      <c r="CK112" s="948"/>
      <c r="CL112" s="949"/>
      <c r="CM112" s="922" t="s">
        <v>448</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444</v>
      </c>
      <c r="DH112" s="926"/>
      <c r="DI112" s="926"/>
      <c r="DJ112" s="926"/>
      <c r="DK112" s="926"/>
      <c r="DL112" s="926" t="s">
        <v>441</v>
      </c>
      <c r="DM112" s="926"/>
      <c r="DN112" s="926"/>
      <c r="DO112" s="926"/>
      <c r="DP112" s="926"/>
      <c r="DQ112" s="926" t="s">
        <v>439</v>
      </c>
      <c r="DR112" s="926"/>
      <c r="DS112" s="926"/>
      <c r="DT112" s="926"/>
      <c r="DU112" s="926"/>
      <c r="DV112" s="927" t="s">
        <v>439</v>
      </c>
      <c r="DW112" s="927"/>
      <c r="DX112" s="927"/>
      <c r="DY112" s="927"/>
      <c r="DZ112" s="928"/>
    </row>
    <row r="113" spans="1:130" s="230" customFormat="1" ht="26.25" customHeight="1" x14ac:dyDescent="0.15">
      <c r="A113" s="954"/>
      <c r="B113" s="955"/>
      <c r="C113" s="923" t="s">
        <v>449</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1097637</v>
      </c>
      <c r="AB113" s="938"/>
      <c r="AC113" s="938"/>
      <c r="AD113" s="938"/>
      <c r="AE113" s="939"/>
      <c r="AF113" s="940">
        <v>1061401</v>
      </c>
      <c r="AG113" s="938"/>
      <c r="AH113" s="938"/>
      <c r="AI113" s="938"/>
      <c r="AJ113" s="939"/>
      <c r="AK113" s="940">
        <v>1026141</v>
      </c>
      <c r="AL113" s="938"/>
      <c r="AM113" s="938"/>
      <c r="AN113" s="938"/>
      <c r="AO113" s="939"/>
      <c r="AP113" s="941">
        <v>7.9</v>
      </c>
      <c r="AQ113" s="942"/>
      <c r="AR113" s="942"/>
      <c r="AS113" s="942"/>
      <c r="AT113" s="943"/>
      <c r="AU113" s="908"/>
      <c r="AV113" s="909"/>
      <c r="AW113" s="909"/>
      <c r="AX113" s="909"/>
      <c r="AY113" s="909"/>
      <c r="AZ113" s="922" t="s">
        <v>450</v>
      </c>
      <c r="BA113" s="923"/>
      <c r="BB113" s="923"/>
      <c r="BC113" s="923"/>
      <c r="BD113" s="923"/>
      <c r="BE113" s="923"/>
      <c r="BF113" s="923"/>
      <c r="BG113" s="923"/>
      <c r="BH113" s="923"/>
      <c r="BI113" s="923"/>
      <c r="BJ113" s="923"/>
      <c r="BK113" s="923"/>
      <c r="BL113" s="923"/>
      <c r="BM113" s="923"/>
      <c r="BN113" s="923"/>
      <c r="BO113" s="923"/>
      <c r="BP113" s="924"/>
      <c r="BQ113" s="925">
        <v>780251</v>
      </c>
      <c r="BR113" s="926"/>
      <c r="BS113" s="926"/>
      <c r="BT113" s="926"/>
      <c r="BU113" s="926"/>
      <c r="BV113" s="926">
        <v>488759</v>
      </c>
      <c r="BW113" s="926"/>
      <c r="BX113" s="926"/>
      <c r="BY113" s="926"/>
      <c r="BZ113" s="926"/>
      <c r="CA113" s="926">
        <v>445457</v>
      </c>
      <c r="CB113" s="926"/>
      <c r="CC113" s="926"/>
      <c r="CD113" s="926"/>
      <c r="CE113" s="926"/>
      <c r="CF113" s="920">
        <v>3.4</v>
      </c>
      <c r="CG113" s="921"/>
      <c r="CH113" s="921"/>
      <c r="CI113" s="921"/>
      <c r="CJ113" s="921"/>
      <c r="CK113" s="948"/>
      <c r="CL113" s="949"/>
      <c r="CM113" s="922" t="s">
        <v>451</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441</v>
      </c>
      <c r="DH113" s="959"/>
      <c r="DI113" s="959"/>
      <c r="DJ113" s="959"/>
      <c r="DK113" s="960"/>
      <c r="DL113" s="961" t="s">
        <v>439</v>
      </c>
      <c r="DM113" s="959"/>
      <c r="DN113" s="959"/>
      <c r="DO113" s="959"/>
      <c r="DP113" s="960"/>
      <c r="DQ113" s="961" t="s">
        <v>439</v>
      </c>
      <c r="DR113" s="959"/>
      <c r="DS113" s="959"/>
      <c r="DT113" s="959"/>
      <c r="DU113" s="960"/>
      <c r="DV113" s="962" t="s">
        <v>441</v>
      </c>
      <c r="DW113" s="963"/>
      <c r="DX113" s="963"/>
      <c r="DY113" s="963"/>
      <c r="DZ113" s="964"/>
    </row>
    <row r="114" spans="1:130" s="230" customFormat="1" ht="26.25" customHeight="1" x14ac:dyDescent="0.15">
      <c r="A114" s="954"/>
      <c r="B114" s="955"/>
      <c r="C114" s="923" t="s">
        <v>452</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99648</v>
      </c>
      <c r="AB114" s="959"/>
      <c r="AC114" s="959"/>
      <c r="AD114" s="959"/>
      <c r="AE114" s="960"/>
      <c r="AF114" s="961">
        <v>77291</v>
      </c>
      <c r="AG114" s="959"/>
      <c r="AH114" s="959"/>
      <c r="AI114" s="959"/>
      <c r="AJ114" s="960"/>
      <c r="AK114" s="961">
        <v>70936</v>
      </c>
      <c r="AL114" s="959"/>
      <c r="AM114" s="959"/>
      <c r="AN114" s="959"/>
      <c r="AO114" s="960"/>
      <c r="AP114" s="962">
        <v>0.5</v>
      </c>
      <c r="AQ114" s="963"/>
      <c r="AR114" s="963"/>
      <c r="AS114" s="963"/>
      <c r="AT114" s="964"/>
      <c r="AU114" s="908"/>
      <c r="AV114" s="909"/>
      <c r="AW114" s="909"/>
      <c r="AX114" s="909"/>
      <c r="AY114" s="909"/>
      <c r="AZ114" s="922" t="s">
        <v>453</v>
      </c>
      <c r="BA114" s="923"/>
      <c r="BB114" s="923"/>
      <c r="BC114" s="923"/>
      <c r="BD114" s="923"/>
      <c r="BE114" s="923"/>
      <c r="BF114" s="923"/>
      <c r="BG114" s="923"/>
      <c r="BH114" s="923"/>
      <c r="BI114" s="923"/>
      <c r="BJ114" s="923"/>
      <c r="BK114" s="923"/>
      <c r="BL114" s="923"/>
      <c r="BM114" s="923"/>
      <c r="BN114" s="923"/>
      <c r="BO114" s="923"/>
      <c r="BP114" s="924"/>
      <c r="BQ114" s="925">
        <v>2771685</v>
      </c>
      <c r="BR114" s="926"/>
      <c r="BS114" s="926"/>
      <c r="BT114" s="926"/>
      <c r="BU114" s="926"/>
      <c r="BV114" s="926">
        <v>2884872</v>
      </c>
      <c r="BW114" s="926"/>
      <c r="BX114" s="926"/>
      <c r="BY114" s="926"/>
      <c r="BZ114" s="926"/>
      <c r="CA114" s="926">
        <v>2627893</v>
      </c>
      <c r="CB114" s="926"/>
      <c r="CC114" s="926"/>
      <c r="CD114" s="926"/>
      <c r="CE114" s="926"/>
      <c r="CF114" s="920">
        <v>20.2</v>
      </c>
      <c r="CG114" s="921"/>
      <c r="CH114" s="921"/>
      <c r="CI114" s="921"/>
      <c r="CJ114" s="921"/>
      <c r="CK114" s="948"/>
      <c r="CL114" s="949"/>
      <c r="CM114" s="922" t="s">
        <v>454</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439</v>
      </c>
      <c r="DH114" s="959"/>
      <c r="DI114" s="959"/>
      <c r="DJ114" s="959"/>
      <c r="DK114" s="960"/>
      <c r="DL114" s="961" t="s">
        <v>441</v>
      </c>
      <c r="DM114" s="959"/>
      <c r="DN114" s="959"/>
      <c r="DO114" s="959"/>
      <c r="DP114" s="960"/>
      <c r="DQ114" s="961" t="s">
        <v>444</v>
      </c>
      <c r="DR114" s="959"/>
      <c r="DS114" s="959"/>
      <c r="DT114" s="959"/>
      <c r="DU114" s="960"/>
      <c r="DV114" s="962" t="s">
        <v>439</v>
      </c>
      <c r="DW114" s="963"/>
      <c r="DX114" s="963"/>
      <c r="DY114" s="963"/>
      <c r="DZ114" s="964"/>
    </row>
    <row r="115" spans="1:130" s="230" customFormat="1" ht="26.25" customHeight="1" x14ac:dyDescent="0.15">
      <c r="A115" s="954"/>
      <c r="B115" s="955"/>
      <c r="C115" s="923" t="s">
        <v>455</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444</v>
      </c>
      <c r="AB115" s="938"/>
      <c r="AC115" s="938"/>
      <c r="AD115" s="938"/>
      <c r="AE115" s="939"/>
      <c r="AF115" s="940" t="s">
        <v>441</v>
      </c>
      <c r="AG115" s="938"/>
      <c r="AH115" s="938"/>
      <c r="AI115" s="938"/>
      <c r="AJ115" s="939"/>
      <c r="AK115" s="940" t="s">
        <v>439</v>
      </c>
      <c r="AL115" s="938"/>
      <c r="AM115" s="938"/>
      <c r="AN115" s="938"/>
      <c r="AO115" s="939"/>
      <c r="AP115" s="941" t="s">
        <v>441</v>
      </c>
      <c r="AQ115" s="942"/>
      <c r="AR115" s="942"/>
      <c r="AS115" s="942"/>
      <c r="AT115" s="943"/>
      <c r="AU115" s="908"/>
      <c r="AV115" s="909"/>
      <c r="AW115" s="909"/>
      <c r="AX115" s="909"/>
      <c r="AY115" s="909"/>
      <c r="AZ115" s="922" t="s">
        <v>456</v>
      </c>
      <c r="BA115" s="923"/>
      <c r="BB115" s="923"/>
      <c r="BC115" s="923"/>
      <c r="BD115" s="923"/>
      <c r="BE115" s="923"/>
      <c r="BF115" s="923"/>
      <c r="BG115" s="923"/>
      <c r="BH115" s="923"/>
      <c r="BI115" s="923"/>
      <c r="BJ115" s="923"/>
      <c r="BK115" s="923"/>
      <c r="BL115" s="923"/>
      <c r="BM115" s="923"/>
      <c r="BN115" s="923"/>
      <c r="BO115" s="923"/>
      <c r="BP115" s="924"/>
      <c r="BQ115" s="925" t="s">
        <v>441</v>
      </c>
      <c r="BR115" s="926"/>
      <c r="BS115" s="926"/>
      <c r="BT115" s="926"/>
      <c r="BU115" s="926"/>
      <c r="BV115" s="926" t="s">
        <v>444</v>
      </c>
      <c r="BW115" s="926"/>
      <c r="BX115" s="926"/>
      <c r="BY115" s="926"/>
      <c r="BZ115" s="926"/>
      <c r="CA115" s="926" t="s">
        <v>444</v>
      </c>
      <c r="CB115" s="926"/>
      <c r="CC115" s="926"/>
      <c r="CD115" s="926"/>
      <c r="CE115" s="926"/>
      <c r="CF115" s="920" t="s">
        <v>444</v>
      </c>
      <c r="CG115" s="921"/>
      <c r="CH115" s="921"/>
      <c r="CI115" s="921"/>
      <c r="CJ115" s="921"/>
      <c r="CK115" s="948"/>
      <c r="CL115" s="949"/>
      <c r="CM115" s="922" t="s">
        <v>457</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439</v>
      </c>
      <c r="DH115" s="959"/>
      <c r="DI115" s="959"/>
      <c r="DJ115" s="959"/>
      <c r="DK115" s="960"/>
      <c r="DL115" s="961" t="s">
        <v>444</v>
      </c>
      <c r="DM115" s="959"/>
      <c r="DN115" s="959"/>
      <c r="DO115" s="959"/>
      <c r="DP115" s="960"/>
      <c r="DQ115" s="961" t="s">
        <v>441</v>
      </c>
      <c r="DR115" s="959"/>
      <c r="DS115" s="959"/>
      <c r="DT115" s="959"/>
      <c r="DU115" s="960"/>
      <c r="DV115" s="962" t="s">
        <v>441</v>
      </c>
      <c r="DW115" s="963"/>
      <c r="DX115" s="963"/>
      <c r="DY115" s="963"/>
      <c r="DZ115" s="964"/>
    </row>
    <row r="116" spans="1:130" s="230" customFormat="1" ht="26.25" customHeight="1" x14ac:dyDescent="0.15">
      <c r="A116" s="956"/>
      <c r="B116" s="957"/>
      <c r="C116" s="965" t="s">
        <v>458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579</v>
      </c>
      <c r="AB116" s="959"/>
      <c r="AC116" s="959"/>
      <c r="AD116" s="959"/>
      <c r="AE116" s="960"/>
      <c r="AF116" s="961">
        <v>367</v>
      </c>
      <c r="AG116" s="959"/>
      <c r="AH116" s="959"/>
      <c r="AI116" s="959"/>
      <c r="AJ116" s="960"/>
      <c r="AK116" s="961" t="s">
        <v>441</v>
      </c>
      <c r="AL116" s="959"/>
      <c r="AM116" s="959"/>
      <c r="AN116" s="959"/>
      <c r="AO116" s="960"/>
      <c r="AP116" s="962" t="s">
        <v>441</v>
      </c>
      <c r="AQ116" s="963"/>
      <c r="AR116" s="963"/>
      <c r="AS116" s="963"/>
      <c r="AT116" s="964"/>
      <c r="AU116" s="908"/>
      <c r="AV116" s="909"/>
      <c r="AW116" s="909"/>
      <c r="AX116" s="909"/>
      <c r="AY116" s="909"/>
      <c r="AZ116" s="967" t="s">
        <v>459</v>
      </c>
      <c r="BA116" s="968"/>
      <c r="BB116" s="968"/>
      <c r="BC116" s="968"/>
      <c r="BD116" s="968"/>
      <c r="BE116" s="968"/>
      <c r="BF116" s="968"/>
      <c r="BG116" s="968"/>
      <c r="BH116" s="968"/>
      <c r="BI116" s="968"/>
      <c r="BJ116" s="968"/>
      <c r="BK116" s="968"/>
      <c r="BL116" s="968"/>
      <c r="BM116" s="968"/>
      <c r="BN116" s="968"/>
      <c r="BO116" s="968"/>
      <c r="BP116" s="969"/>
      <c r="BQ116" s="925" t="s">
        <v>439</v>
      </c>
      <c r="BR116" s="926"/>
      <c r="BS116" s="926"/>
      <c r="BT116" s="926"/>
      <c r="BU116" s="926"/>
      <c r="BV116" s="926" t="s">
        <v>441</v>
      </c>
      <c r="BW116" s="926"/>
      <c r="BX116" s="926"/>
      <c r="BY116" s="926"/>
      <c r="BZ116" s="926"/>
      <c r="CA116" s="926" t="s">
        <v>439</v>
      </c>
      <c r="CB116" s="926"/>
      <c r="CC116" s="926"/>
      <c r="CD116" s="926"/>
      <c r="CE116" s="926"/>
      <c r="CF116" s="920" t="s">
        <v>439</v>
      </c>
      <c r="CG116" s="921"/>
      <c r="CH116" s="921"/>
      <c r="CI116" s="921"/>
      <c r="CJ116" s="921"/>
      <c r="CK116" s="948"/>
      <c r="CL116" s="949"/>
      <c r="CM116" s="922" t="s">
        <v>460</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441</v>
      </c>
      <c r="DH116" s="959"/>
      <c r="DI116" s="959"/>
      <c r="DJ116" s="959"/>
      <c r="DK116" s="960"/>
      <c r="DL116" s="961" t="s">
        <v>444</v>
      </c>
      <c r="DM116" s="959"/>
      <c r="DN116" s="959"/>
      <c r="DO116" s="959"/>
      <c r="DP116" s="960"/>
      <c r="DQ116" s="961" t="s">
        <v>439</v>
      </c>
      <c r="DR116" s="959"/>
      <c r="DS116" s="959"/>
      <c r="DT116" s="959"/>
      <c r="DU116" s="960"/>
      <c r="DV116" s="962" t="s">
        <v>439</v>
      </c>
      <c r="DW116" s="963"/>
      <c r="DX116" s="963"/>
      <c r="DY116" s="963"/>
      <c r="DZ116" s="964"/>
    </row>
    <row r="117" spans="1:130" s="230" customFormat="1" ht="26.25" customHeight="1" x14ac:dyDescent="0.15">
      <c r="A117" s="912" t="s">
        <v>188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461</v>
      </c>
      <c r="Z117" s="894"/>
      <c r="AA117" s="978">
        <v>3940658</v>
      </c>
      <c r="AB117" s="979"/>
      <c r="AC117" s="979"/>
      <c r="AD117" s="979"/>
      <c r="AE117" s="980"/>
      <c r="AF117" s="981">
        <v>3877849</v>
      </c>
      <c r="AG117" s="979"/>
      <c r="AH117" s="979"/>
      <c r="AI117" s="979"/>
      <c r="AJ117" s="980"/>
      <c r="AK117" s="981">
        <v>3751700</v>
      </c>
      <c r="AL117" s="979"/>
      <c r="AM117" s="979"/>
      <c r="AN117" s="979"/>
      <c r="AO117" s="980"/>
      <c r="AP117" s="982"/>
      <c r="AQ117" s="983"/>
      <c r="AR117" s="983"/>
      <c r="AS117" s="983"/>
      <c r="AT117" s="984"/>
      <c r="AU117" s="908"/>
      <c r="AV117" s="909"/>
      <c r="AW117" s="909"/>
      <c r="AX117" s="909"/>
      <c r="AY117" s="909"/>
      <c r="AZ117" s="974" t="s">
        <v>462</v>
      </c>
      <c r="BA117" s="975"/>
      <c r="BB117" s="975"/>
      <c r="BC117" s="975"/>
      <c r="BD117" s="975"/>
      <c r="BE117" s="975"/>
      <c r="BF117" s="975"/>
      <c r="BG117" s="975"/>
      <c r="BH117" s="975"/>
      <c r="BI117" s="975"/>
      <c r="BJ117" s="975"/>
      <c r="BK117" s="975"/>
      <c r="BL117" s="975"/>
      <c r="BM117" s="975"/>
      <c r="BN117" s="975"/>
      <c r="BO117" s="975"/>
      <c r="BP117" s="976"/>
      <c r="BQ117" s="925" t="s">
        <v>463</v>
      </c>
      <c r="BR117" s="926"/>
      <c r="BS117" s="926"/>
      <c r="BT117" s="926"/>
      <c r="BU117" s="926"/>
      <c r="BV117" s="926" t="s">
        <v>438</v>
      </c>
      <c r="BW117" s="926"/>
      <c r="BX117" s="926"/>
      <c r="BY117" s="926"/>
      <c r="BZ117" s="926"/>
      <c r="CA117" s="926" t="s">
        <v>464</v>
      </c>
      <c r="CB117" s="926"/>
      <c r="CC117" s="926"/>
      <c r="CD117" s="926"/>
      <c r="CE117" s="926"/>
      <c r="CF117" s="920" t="s">
        <v>465</v>
      </c>
      <c r="CG117" s="921"/>
      <c r="CH117" s="921"/>
      <c r="CI117" s="921"/>
      <c r="CJ117" s="921"/>
      <c r="CK117" s="948"/>
      <c r="CL117" s="949"/>
      <c r="CM117" s="922" t="s">
        <v>466</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463</v>
      </c>
      <c r="DH117" s="959"/>
      <c r="DI117" s="959"/>
      <c r="DJ117" s="959"/>
      <c r="DK117" s="960"/>
      <c r="DL117" s="961" t="s">
        <v>464</v>
      </c>
      <c r="DM117" s="959"/>
      <c r="DN117" s="959"/>
      <c r="DO117" s="959"/>
      <c r="DP117" s="960"/>
      <c r="DQ117" s="961" t="s">
        <v>438</v>
      </c>
      <c r="DR117" s="959"/>
      <c r="DS117" s="959"/>
      <c r="DT117" s="959"/>
      <c r="DU117" s="960"/>
      <c r="DV117" s="962" t="s">
        <v>464</v>
      </c>
      <c r="DW117" s="963"/>
      <c r="DX117" s="963"/>
      <c r="DY117" s="963"/>
      <c r="DZ117" s="964"/>
    </row>
    <row r="118" spans="1:130" s="230" customFormat="1" ht="26.25" customHeight="1" x14ac:dyDescent="0.15">
      <c r="A118" s="912" t="s">
        <v>433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430</v>
      </c>
      <c r="AB118" s="893"/>
      <c r="AC118" s="893"/>
      <c r="AD118" s="893"/>
      <c r="AE118" s="894"/>
      <c r="AF118" s="892" t="s">
        <v>431</v>
      </c>
      <c r="AG118" s="893"/>
      <c r="AH118" s="893"/>
      <c r="AI118" s="893"/>
      <c r="AJ118" s="894"/>
      <c r="AK118" s="892" t="s">
        <v>308</v>
      </c>
      <c r="AL118" s="893"/>
      <c r="AM118" s="893"/>
      <c r="AN118" s="893"/>
      <c r="AO118" s="894"/>
      <c r="AP118" s="970" t="s">
        <v>432</v>
      </c>
      <c r="AQ118" s="971"/>
      <c r="AR118" s="971"/>
      <c r="AS118" s="971"/>
      <c r="AT118" s="972"/>
      <c r="AU118" s="908"/>
      <c r="AV118" s="909"/>
      <c r="AW118" s="909"/>
      <c r="AX118" s="909"/>
      <c r="AY118" s="909"/>
      <c r="AZ118" s="973" t="s">
        <v>467</v>
      </c>
      <c r="BA118" s="965"/>
      <c r="BB118" s="965"/>
      <c r="BC118" s="965"/>
      <c r="BD118" s="965"/>
      <c r="BE118" s="965"/>
      <c r="BF118" s="965"/>
      <c r="BG118" s="965"/>
      <c r="BH118" s="965"/>
      <c r="BI118" s="965"/>
      <c r="BJ118" s="965"/>
      <c r="BK118" s="965"/>
      <c r="BL118" s="965"/>
      <c r="BM118" s="965"/>
      <c r="BN118" s="965"/>
      <c r="BO118" s="965"/>
      <c r="BP118" s="966"/>
      <c r="BQ118" s="999" t="s">
        <v>463</v>
      </c>
      <c r="BR118" s="1000"/>
      <c r="BS118" s="1000"/>
      <c r="BT118" s="1000"/>
      <c r="BU118" s="1000"/>
      <c r="BV118" s="1000" t="s">
        <v>441</v>
      </c>
      <c r="BW118" s="1000"/>
      <c r="BX118" s="1000"/>
      <c r="BY118" s="1000"/>
      <c r="BZ118" s="1000"/>
      <c r="CA118" s="1000" t="s">
        <v>468</v>
      </c>
      <c r="CB118" s="1000"/>
      <c r="CC118" s="1000"/>
      <c r="CD118" s="1000"/>
      <c r="CE118" s="1000"/>
      <c r="CF118" s="920" t="s">
        <v>463</v>
      </c>
      <c r="CG118" s="921"/>
      <c r="CH118" s="921"/>
      <c r="CI118" s="921"/>
      <c r="CJ118" s="921"/>
      <c r="CK118" s="948"/>
      <c r="CL118" s="949"/>
      <c r="CM118" s="922" t="s">
        <v>469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470</v>
      </c>
      <c r="DH118" s="959"/>
      <c r="DI118" s="959"/>
      <c r="DJ118" s="959"/>
      <c r="DK118" s="960"/>
      <c r="DL118" s="961" t="s">
        <v>438</v>
      </c>
      <c r="DM118" s="959"/>
      <c r="DN118" s="959"/>
      <c r="DO118" s="959"/>
      <c r="DP118" s="960"/>
      <c r="DQ118" s="961" t="s">
        <v>471</v>
      </c>
      <c r="DR118" s="959"/>
      <c r="DS118" s="959"/>
      <c r="DT118" s="959"/>
      <c r="DU118" s="960"/>
      <c r="DV118" s="962" t="s">
        <v>472</v>
      </c>
      <c r="DW118" s="963"/>
      <c r="DX118" s="963"/>
      <c r="DY118" s="963"/>
      <c r="DZ118" s="964"/>
    </row>
    <row r="119" spans="1:130" s="230" customFormat="1" ht="26.25" customHeight="1" x14ac:dyDescent="0.15">
      <c r="A119" s="1062" t="s">
        <v>436</v>
      </c>
      <c r="B119" s="947"/>
      <c r="C119" s="929" t="s">
        <v>437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468</v>
      </c>
      <c r="AB119" s="900"/>
      <c r="AC119" s="900"/>
      <c r="AD119" s="900"/>
      <c r="AE119" s="901"/>
      <c r="AF119" s="902" t="s">
        <v>472</v>
      </c>
      <c r="AG119" s="900"/>
      <c r="AH119" s="900"/>
      <c r="AI119" s="900"/>
      <c r="AJ119" s="901"/>
      <c r="AK119" s="902" t="s">
        <v>473</v>
      </c>
      <c r="AL119" s="900"/>
      <c r="AM119" s="900"/>
      <c r="AN119" s="900"/>
      <c r="AO119" s="901"/>
      <c r="AP119" s="903" t="s">
        <v>465</v>
      </c>
      <c r="AQ119" s="904"/>
      <c r="AR119" s="904"/>
      <c r="AS119" s="904"/>
      <c r="AT119" s="905"/>
      <c r="AU119" s="910"/>
      <c r="AV119" s="911"/>
      <c r="AW119" s="911"/>
      <c r="AX119" s="911"/>
      <c r="AY119" s="911"/>
      <c r="AZ119" s="251" t="s">
        <v>188</v>
      </c>
      <c r="BA119" s="251"/>
      <c r="BB119" s="251"/>
      <c r="BC119" s="251"/>
      <c r="BD119" s="251"/>
      <c r="BE119" s="251"/>
      <c r="BF119" s="251"/>
      <c r="BG119" s="251"/>
      <c r="BH119" s="251"/>
      <c r="BI119" s="251"/>
      <c r="BJ119" s="251"/>
      <c r="BK119" s="251"/>
      <c r="BL119" s="251"/>
      <c r="BM119" s="251"/>
      <c r="BN119" s="251"/>
      <c r="BO119" s="977" t="s">
        <v>474</v>
      </c>
      <c r="BP119" s="1005"/>
      <c r="BQ119" s="999">
        <v>35452271</v>
      </c>
      <c r="BR119" s="1000"/>
      <c r="BS119" s="1000"/>
      <c r="BT119" s="1000"/>
      <c r="BU119" s="1000"/>
      <c r="BV119" s="1000">
        <v>35066480</v>
      </c>
      <c r="BW119" s="1000"/>
      <c r="BX119" s="1000"/>
      <c r="BY119" s="1000"/>
      <c r="BZ119" s="1000"/>
      <c r="CA119" s="1000">
        <v>32529549</v>
      </c>
      <c r="CB119" s="1000"/>
      <c r="CC119" s="1000"/>
      <c r="CD119" s="1000"/>
      <c r="CE119" s="1000"/>
      <c r="CF119" s="1001"/>
      <c r="CG119" s="1002"/>
      <c r="CH119" s="1002"/>
      <c r="CI119" s="1002"/>
      <c r="CJ119" s="1003"/>
      <c r="CK119" s="950"/>
      <c r="CL119" s="951"/>
      <c r="CM119" s="973" t="s">
        <v>475</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464</v>
      </c>
      <c r="DH119" s="986"/>
      <c r="DI119" s="986"/>
      <c r="DJ119" s="986"/>
      <c r="DK119" s="987"/>
      <c r="DL119" s="985" t="s">
        <v>441</v>
      </c>
      <c r="DM119" s="986"/>
      <c r="DN119" s="986"/>
      <c r="DO119" s="986"/>
      <c r="DP119" s="987"/>
      <c r="DQ119" s="985" t="s">
        <v>441</v>
      </c>
      <c r="DR119" s="986"/>
      <c r="DS119" s="986"/>
      <c r="DT119" s="986"/>
      <c r="DU119" s="987"/>
      <c r="DV119" s="988" t="s">
        <v>476</v>
      </c>
      <c r="DW119" s="989"/>
      <c r="DX119" s="989"/>
      <c r="DY119" s="989"/>
      <c r="DZ119" s="990"/>
    </row>
    <row r="120" spans="1:130" s="230" customFormat="1" ht="26.25" customHeight="1" x14ac:dyDescent="0.15">
      <c r="A120" s="1063"/>
      <c r="B120" s="949"/>
      <c r="C120" s="922" t="s">
        <v>443</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477</v>
      </c>
      <c r="AB120" s="959"/>
      <c r="AC120" s="959"/>
      <c r="AD120" s="959"/>
      <c r="AE120" s="960"/>
      <c r="AF120" s="961" t="s">
        <v>476</v>
      </c>
      <c r="AG120" s="959"/>
      <c r="AH120" s="959"/>
      <c r="AI120" s="959"/>
      <c r="AJ120" s="960"/>
      <c r="AK120" s="961" t="s">
        <v>464</v>
      </c>
      <c r="AL120" s="959"/>
      <c r="AM120" s="959"/>
      <c r="AN120" s="959"/>
      <c r="AO120" s="960"/>
      <c r="AP120" s="962" t="s">
        <v>438</v>
      </c>
      <c r="AQ120" s="963"/>
      <c r="AR120" s="963"/>
      <c r="AS120" s="963"/>
      <c r="AT120" s="964"/>
      <c r="AU120" s="991" t="s">
        <v>478</v>
      </c>
      <c r="AV120" s="992"/>
      <c r="AW120" s="992"/>
      <c r="AX120" s="992"/>
      <c r="AY120" s="993"/>
      <c r="AZ120" s="929" t="s">
        <v>479</v>
      </c>
      <c r="BA120" s="897"/>
      <c r="BB120" s="897"/>
      <c r="BC120" s="897"/>
      <c r="BD120" s="897"/>
      <c r="BE120" s="897"/>
      <c r="BF120" s="897"/>
      <c r="BG120" s="897"/>
      <c r="BH120" s="897"/>
      <c r="BI120" s="897"/>
      <c r="BJ120" s="897"/>
      <c r="BK120" s="897"/>
      <c r="BL120" s="897"/>
      <c r="BM120" s="897"/>
      <c r="BN120" s="897"/>
      <c r="BO120" s="897"/>
      <c r="BP120" s="898"/>
      <c r="BQ120" s="930">
        <v>2843606</v>
      </c>
      <c r="BR120" s="931"/>
      <c r="BS120" s="931"/>
      <c r="BT120" s="931"/>
      <c r="BU120" s="931"/>
      <c r="BV120" s="931">
        <v>3364773</v>
      </c>
      <c r="BW120" s="931"/>
      <c r="BX120" s="931"/>
      <c r="BY120" s="931"/>
      <c r="BZ120" s="931"/>
      <c r="CA120" s="931">
        <v>4913984</v>
      </c>
      <c r="CB120" s="931"/>
      <c r="CC120" s="931"/>
      <c r="CD120" s="931"/>
      <c r="CE120" s="931"/>
      <c r="CF120" s="944">
        <v>37.700000000000003</v>
      </c>
      <c r="CG120" s="945"/>
      <c r="CH120" s="945"/>
      <c r="CI120" s="945"/>
      <c r="CJ120" s="945"/>
      <c r="CK120" s="1006" t="s">
        <v>480</v>
      </c>
      <c r="CL120" s="1007"/>
      <c r="CM120" s="1007"/>
      <c r="CN120" s="1007"/>
      <c r="CO120" s="1008"/>
      <c r="CP120" s="1014" t="s">
        <v>481</v>
      </c>
      <c r="CQ120" s="1015"/>
      <c r="CR120" s="1015"/>
      <c r="CS120" s="1015"/>
      <c r="CT120" s="1015"/>
      <c r="CU120" s="1015"/>
      <c r="CV120" s="1015"/>
      <c r="CW120" s="1015"/>
      <c r="CX120" s="1015"/>
      <c r="CY120" s="1015"/>
      <c r="CZ120" s="1015"/>
      <c r="DA120" s="1015"/>
      <c r="DB120" s="1015"/>
      <c r="DC120" s="1015"/>
      <c r="DD120" s="1015"/>
      <c r="DE120" s="1015"/>
      <c r="DF120" s="1016"/>
      <c r="DG120" s="930">
        <v>7951136</v>
      </c>
      <c r="DH120" s="931"/>
      <c r="DI120" s="931"/>
      <c r="DJ120" s="931"/>
      <c r="DK120" s="931"/>
      <c r="DL120" s="931">
        <v>7188926</v>
      </c>
      <c r="DM120" s="931"/>
      <c r="DN120" s="931"/>
      <c r="DO120" s="931"/>
      <c r="DP120" s="931"/>
      <c r="DQ120" s="931">
        <v>6157244</v>
      </c>
      <c r="DR120" s="931"/>
      <c r="DS120" s="931"/>
      <c r="DT120" s="931"/>
      <c r="DU120" s="931"/>
      <c r="DV120" s="932">
        <v>47.2</v>
      </c>
      <c r="DW120" s="932"/>
      <c r="DX120" s="932"/>
      <c r="DY120" s="932"/>
      <c r="DZ120" s="933"/>
    </row>
    <row r="121" spans="1:130" s="230" customFormat="1" ht="26.25" customHeight="1" x14ac:dyDescent="0.15">
      <c r="A121" s="1063"/>
      <c r="B121" s="949"/>
      <c r="C121" s="974" t="s">
        <v>482</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465</v>
      </c>
      <c r="AB121" s="959"/>
      <c r="AC121" s="959"/>
      <c r="AD121" s="959"/>
      <c r="AE121" s="960"/>
      <c r="AF121" s="961" t="s">
        <v>470</v>
      </c>
      <c r="AG121" s="959"/>
      <c r="AH121" s="959"/>
      <c r="AI121" s="959"/>
      <c r="AJ121" s="960"/>
      <c r="AK121" s="961" t="s">
        <v>394</v>
      </c>
      <c r="AL121" s="959"/>
      <c r="AM121" s="959"/>
      <c r="AN121" s="959"/>
      <c r="AO121" s="960"/>
      <c r="AP121" s="962" t="s">
        <v>394</v>
      </c>
      <c r="AQ121" s="963"/>
      <c r="AR121" s="963"/>
      <c r="AS121" s="963"/>
      <c r="AT121" s="964"/>
      <c r="AU121" s="994"/>
      <c r="AV121" s="995"/>
      <c r="AW121" s="995"/>
      <c r="AX121" s="995"/>
      <c r="AY121" s="996"/>
      <c r="AZ121" s="922" t="s">
        <v>483</v>
      </c>
      <c r="BA121" s="923"/>
      <c r="BB121" s="923"/>
      <c r="BC121" s="923"/>
      <c r="BD121" s="923"/>
      <c r="BE121" s="923"/>
      <c r="BF121" s="923"/>
      <c r="BG121" s="923"/>
      <c r="BH121" s="923"/>
      <c r="BI121" s="923"/>
      <c r="BJ121" s="923"/>
      <c r="BK121" s="923"/>
      <c r="BL121" s="923"/>
      <c r="BM121" s="923"/>
      <c r="BN121" s="923"/>
      <c r="BO121" s="923"/>
      <c r="BP121" s="924"/>
      <c r="BQ121" s="925">
        <v>3319063</v>
      </c>
      <c r="BR121" s="926"/>
      <c r="BS121" s="926"/>
      <c r="BT121" s="926"/>
      <c r="BU121" s="926"/>
      <c r="BV121" s="926">
        <v>3023901</v>
      </c>
      <c r="BW121" s="926"/>
      <c r="BX121" s="926"/>
      <c r="BY121" s="926"/>
      <c r="BZ121" s="926"/>
      <c r="CA121" s="926">
        <v>2861382</v>
      </c>
      <c r="CB121" s="926"/>
      <c r="CC121" s="926"/>
      <c r="CD121" s="926"/>
      <c r="CE121" s="926"/>
      <c r="CF121" s="920">
        <v>22</v>
      </c>
      <c r="CG121" s="921"/>
      <c r="CH121" s="921"/>
      <c r="CI121" s="921"/>
      <c r="CJ121" s="921"/>
      <c r="CK121" s="1009"/>
      <c r="CL121" s="1010"/>
      <c r="CM121" s="1010"/>
      <c r="CN121" s="1010"/>
      <c r="CO121" s="1011"/>
      <c r="CP121" s="1019" t="s">
        <v>484</v>
      </c>
      <c r="CQ121" s="1020"/>
      <c r="CR121" s="1020"/>
      <c r="CS121" s="1020"/>
      <c r="CT121" s="1020"/>
      <c r="CU121" s="1020"/>
      <c r="CV121" s="1020"/>
      <c r="CW121" s="1020"/>
      <c r="CX121" s="1020"/>
      <c r="CY121" s="1020"/>
      <c r="CZ121" s="1020"/>
      <c r="DA121" s="1020"/>
      <c r="DB121" s="1020"/>
      <c r="DC121" s="1020"/>
      <c r="DD121" s="1020"/>
      <c r="DE121" s="1020"/>
      <c r="DF121" s="1021"/>
      <c r="DG121" s="925">
        <v>82178</v>
      </c>
      <c r="DH121" s="926"/>
      <c r="DI121" s="926"/>
      <c r="DJ121" s="926"/>
      <c r="DK121" s="926"/>
      <c r="DL121" s="926">
        <v>72238</v>
      </c>
      <c r="DM121" s="926"/>
      <c r="DN121" s="926"/>
      <c r="DO121" s="926"/>
      <c r="DP121" s="926"/>
      <c r="DQ121" s="926">
        <v>60070</v>
      </c>
      <c r="DR121" s="926"/>
      <c r="DS121" s="926"/>
      <c r="DT121" s="926"/>
      <c r="DU121" s="926"/>
      <c r="DV121" s="927">
        <v>0.5</v>
      </c>
      <c r="DW121" s="927"/>
      <c r="DX121" s="927"/>
      <c r="DY121" s="927"/>
      <c r="DZ121" s="928"/>
    </row>
    <row r="122" spans="1:130" s="230" customFormat="1" ht="26.25" customHeight="1" x14ac:dyDescent="0.15">
      <c r="A122" s="1063"/>
      <c r="B122" s="949"/>
      <c r="C122" s="922" t="s">
        <v>454</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438</v>
      </c>
      <c r="AB122" s="959"/>
      <c r="AC122" s="959"/>
      <c r="AD122" s="959"/>
      <c r="AE122" s="960"/>
      <c r="AF122" s="961" t="s">
        <v>464</v>
      </c>
      <c r="AG122" s="959"/>
      <c r="AH122" s="959"/>
      <c r="AI122" s="959"/>
      <c r="AJ122" s="960"/>
      <c r="AK122" s="961" t="s">
        <v>465</v>
      </c>
      <c r="AL122" s="959"/>
      <c r="AM122" s="959"/>
      <c r="AN122" s="959"/>
      <c r="AO122" s="960"/>
      <c r="AP122" s="962" t="s">
        <v>471</v>
      </c>
      <c r="AQ122" s="963"/>
      <c r="AR122" s="963"/>
      <c r="AS122" s="963"/>
      <c r="AT122" s="964"/>
      <c r="AU122" s="994"/>
      <c r="AV122" s="995"/>
      <c r="AW122" s="995"/>
      <c r="AX122" s="995"/>
      <c r="AY122" s="996"/>
      <c r="AZ122" s="973" t="s">
        <v>485</v>
      </c>
      <c r="BA122" s="965"/>
      <c r="BB122" s="965"/>
      <c r="BC122" s="965"/>
      <c r="BD122" s="965"/>
      <c r="BE122" s="965"/>
      <c r="BF122" s="965"/>
      <c r="BG122" s="965"/>
      <c r="BH122" s="965"/>
      <c r="BI122" s="965"/>
      <c r="BJ122" s="965"/>
      <c r="BK122" s="965"/>
      <c r="BL122" s="965"/>
      <c r="BM122" s="965"/>
      <c r="BN122" s="965"/>
      <c r="BO122" s="965"/>
      <c r="BP122" s="966"/>
      <c r="BQ122" s="999">
        <v>22142361</v>
      </c>
      <c r="BR122" s="1000"/>
      <c r="BS122" s="1000"/>
      <c r="BT122" s="1000"/>
      <c r="BU122" s="1000"/>
      <c r="BV122" s="1000">
        <v>21915765</v>
      </c>
      <c r="BW122" s="1000"/>
      <c r="BX122" s="1000"/>
      <c r="BY122" s="1000"/>
      <c r="BZ122" s="1000"/>
      <c r="CA122" s="1000">
        <v>20513564</v>
      </c>
      <c r="CB122" s="1000"/>
      <c r="CC122" s="1000"/>
      <c r="CD122" s="1000"/>
      <c r="CE122" s="1000"/>
      <c r="CF122" s="1017">
        <v>157.4</v>
      </c>
      <c r="CG122" s="1018"/>
      <c r="CH122" s="1018"/>
      <c r="CI122" s="1018"/>
      <c r="CJ122" s="1018"/>
      <c r="CK122" s="1009"/>
      <c r="CL122" s="1010"/>
      <c r="CM122" s="1010"/>
      <c r="CN122" s="1010"/>
      <c r="CO122" s="1011"/>
      <c r="CP122" s="1019"/>
      <c r="CQ122" s="1020"/>
      <c r="CR122" s="1020"/>
      <c r="CS122" s="1020"/>
      <c r="CT122" s="1020"/>
      <c r="CU122" s="1020"/>
      <c r="CV122" s="1020"/>
      <c r="CW122" s="1020"/>
      <c r="CX122" s="1020"/>
      <c r="CY122" s="1020"/>
      <c r="CZ122" s="1020"/>
      <c r="DA122" s="1020"/>
      <c r="DB122" s="1020"/>
      <c r="DC122" s="1020"/>
      <c r="DD122" s="1020"/>
      <c r="DE122" s="1020"/>
      <c r="DF122" s="1021"/>
      <c r="DG122" s="925"/>
      <c r="DH122" s="926"/>
      <c r="DI122" s="926"/>
      <c r="DJ122" s="926"/>
      <c r="DK122" s="926"/>
      <c r="DL122" s="926"/>
      <c r="DM122" s="926"/>
      <c r="DN122" s="926"/>
      <c r="DO122" s="926"/>
      <c r="DP122" s="926"/>
      <c r="DQ122" s="926"/>
      <c r="DR122" s="926"/>
      <c r="DS122" s="926"/>
      <c r="DT122" s="926"/>
      <c r="DU122" s="926"/>
      <c r="DV122" s="927"/>
      <c r="DW122" s="927"/>
      <c r="DX122" s="927"/>
      <c r="DY122" s="927"/>
      <c r="DZ122" s="928"/>
    </row>
    <row r="123" spans="1:130" s="230" customFormat="1" ht="26.25" customHeight="1" x14ac:dyDescent="0.15">
      <c r="A123" s="1063"/>
      <c r="B123" s="949"/>
      <c r="C123" s="922" t="s">
        <v>460</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468</v>
      </c>
      <c r="AB123" s="959"/>
      <c r="AC123" s="959"/>
      <c r="AD123" s="959"/>
      <c r="AE123" s="960"/>
      <c r="AF123" s="961" t="s">
        <v>464</v>
      </c>
      <c r="AG123" s="959"/>
      <c r="AH123" s="959"/>
      <c r="AI123" s="959"/>
      <c r="AJ123" s="960"/>
      <c r="AK123" s="961" t="s">
        <v>472</v>
      </c>
      <c r="AL123" s="959"/>
      <c r="AM123" s="959"/>
      <c r="AN123" s="959"/>
      <c r="AO123" s="960"/>
      <c r="AP123" s="962" t="s">
        <v>464</v>
      </c>
      <c r="AQ123" s="963"/>
      <c r="AR123" s="963"/>
      <c r="AS123" s="963"/>
      <c r="AT123" s="964"/>
      <c r="AU123" s="997"/>
      <c r="AV123" s="998"/>
      <c r="AW123" s="998"/>
      <c r="AX123" s="998"/>
      <c r="AY123" s="998"/>
      <c r="AZ123" s="251" t="s">
        <v>188</v>
      </c>
      <c r="BA123" s="251"/>
      <c r="BB123" s="251"/>
      <c r="BC123" s="251"/>
      <c r="BD123" s="251"/>
      <c r="BE123" s="251"/>
      <c r="BF123" s="251"/>
      <c r="BG123" s="251"/>
      <c r="BH123" s="251"/>
      <c r="BI123" s="251"/>
      <c r="BJ123" s="251"/>
      <c r="BK123" s="251"/>
      <c r="BL123" s="251"/>
      <c r="BM123" s="251"/>
      <c r="BN123" s="251"/>
      <c r="BO123" s="977" t="s">
        <v>486</v>
      </c>
      <c r="BP123" s="1005"/>
      <c r="BQ123" s="1035">
        <v>28305030</v>
      </c>
      <c r="BR123" s="1036"/>
      <c r="BS123" s="1036"/>
      <c r="BT123" s="1036"/>
      <c r="BU123" s="1036"/>
      <c r="BV123" s="1036">
        <v>28304439</v>
      </c>
      <c r="BW123" s="1036"/>
      <c r="BX123" s="1036"/>
      <c r="BY123" s="1036"/>
      <c r="BZ123" s="1036"/>
      <c r="CA123" s="1036">
        <v>28288930</v>
      </c>
      <c r="CB123" s="1036"/>
      <c r="CC123" s="1036"/>
      <c r="CD123" s="1036"/>
      <c r="CE123" s="1036"/>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
      <c r="A124" s="1063"/>
      <c r="B124" s="949"/>
      <c r="C124" s="922" t="s">
        <v>466</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441</v>
      </c>
      <c r="AB124" s="959"/>
      <c r="AC124" s="959"/>
      <c r="AD124" s="959"/>
      <c r="AE124" s="960"/>
      <c r="AF124" s="961" t="s">
        <v>463</v>
      </c>
      <c r="AG124" s="959"/>
      <c r="AH124" s="959"/>
      <c r="AI124" s="959"/>
      <c r="AJ124" s="960"/>
      <c r="AK124" s="961" t="s">
        <v>464</v>
      </c>
      <c r="AL124" s="959"/>
      <c r="AM124" s="959"/>
      <c r="AN124" s="959"/>
      <c r="AO124" s="960"/>
      <c r="AP124" s="962" t="s">
        <v>472</v>
      </c>
      <c r="AQ124" s="963"/>
      <c r="AR124" s="963"/>
      <c r="AS124" s="963"/>
      <c r="AT124" s="964"/>
      <c r="AU124" s="1031" t="s">
        <v>487</v>
      </c>
      <c r="AV124" s="1032"/>
      <c r="AW124" s="1032"/>
      <c r="AX124" s="1032"/>
      <c r="AY124" s="1032"/>
      <c r="AZ124" s="1032"/>
      <c r="BA124" s="1032"/>
      <c r="BB124" s="1032"/>
      <c r="BC124" s="1032"/>
      <c r="BD124" s="1032"/>
      <c r="BE124" s="1032"/>
      <c r="BF124" s="1032"/>
      <c r="BG124" s="1032"/>
      <c r="BH124" s="1032"/>
      <c r="BI124" s="1032"/>
      <c r="BJ124" s="1032"/>
      <c r="BK124" s="1032"/>
      <c r="BL124" s="1032"/>
      <c r="BM124" s="1032"/>
      <c r="BN124" s="1032"/>
      <c r="BO124" s="1032"/>
      <c r="BP124" s="1033"/>
      <c r="BQ124" s="1034">
        <v>56.2</v>
      </c>
      <c r="BR124" s="1027"/>
      <c r="BS124" s="1027"/>
      <c r="BT124" s="1027"/>
      <c r="BU124" s="1027"/>
      <c r="BV124" s="1027">
        <v>50.8</v>
      </c>
      <c r="BW124" s="1027"/>
      <c r="BX124" s="1027"/>
      <c r="BY124" s="1027"/>
      <c r="BZ124" s="1027"/>
      <c r="CA124" s="1027">
        <v>32.5</v>
      </c>
      <c r="CB124" s="1027"/>
      <c r="CC124" s="1027"/>
      <c r="CD124" s="1027"/>
      <c r="CE124" s="1027"/>
      <c r="CF124" s="1028"/>
      <c r="CG124" s="1029"/>
      <c r="CH124" s="1029"/>
      <c r="CI124" s="1029"/>
      <c r="CJ124" s="1030"/>
      <c r="CK124" s="1012"/>
      <c r="CL124" s="1012"/>
      <c r="CM124" s="1012"/>
      <c r="CN124" s="1012"/>
      <c r="CO124" s="1013"/>
      <c r="CP124" s="1019" t="s">
        <v>488</v>
      </c>
      <c r="CQ124" s="1020"/>
      <c r="CR124" s="1020"/>
      <c r="CS124" s="1020"/>
      <c r="CT124" s="1020"/>
      <c r="CU124" s="1020"/>
      <c r="CV124" s="1020"/>
      <c r="CW124" s="1020"/>
      <c r="CX124" s="1020"/>
      <c r="CY124" s="1020"/>
      <c r="CZ124" s="1020"/>
      <c r="DA124" s="1020"/>
      <c r="DB124" s="1020"/>
      <c r="DC124" s="1020"/>
      <c r="DD124" s="1020"/>
      <c r="DE124" s="1020"/>
      <c r="DF124" s="1021"/>
      <c r="DG124" s="1004" t="s">
        <v>472</v>
      </c>
      <c r="DH124" s="986"/>
      <c r="DI124" s="986"/>
      <c r="DJ124" s="986"/>
      <c r="DK124" s="987"/>
      <c r="DL124" s="985" t="s">
        <v>438</v>
      </c>
      <c r="DM124" s="986"/>
      <c r="DN124" s="986"/>
      <c r="DO124" s="986"/>
      <c r="DP124" s="987"/>
      <c r="DQ124" s="985" t="s">
        <v>472</v>
      </c>
      <c r="DR124" s="986"/>
      <c r="DS124" s="986"/>
      <c r="DT124" s="986"/>
      <c r="DU124" s="987"/>
      <c r="DV124" s="988" t="s">
        <v>472</v>
      </c>
      <c r="DW124" s="989"/>
      <c r="DX124" s="989"/>
      <c r="DY124" s="989"/>
      <c r="DZ124" s="990"/>
    </row>
    <row r="125" spans="1:130" s="230" customFormat="1" ht="26.25" customHeight="1" x14ac:dyDescent="0.15">
      <c r="A125" s="1063"/>
      <c r="B125" s="949"/>
      <c r="C125" s="922" t="s">
        <v>469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473</v>
      </c>
      <c r="AB125" s="959"/>
      <c r="AC125" s="959"/>
      <c r="AD125" s="959"/>
      <c r="AE125" s="960"/>
      <c r="AF125" s="961" t="s">
        <v>438</v>
      </c>
      <c r="AG125" s="959"/>
      <c r="AH125" s="959"/>
      <c r="AI125" s="959"/>
      <c r="AJ125" s="960"/>
      <c r="AK125" s="961" t="s">
        <v>472</v>
      </c>
      <c r="AL125" s="959"/>
      <c r="AM125" s="959"/>
      <c r="AN125" s="959"/>
      <c r="AO125" s="960"/>
      <c r="AP125" s="962" t="s">
        <v>438</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489</v>
      </c>
      <c r="CL125" s="1007"/>
      <c r="CM125" s="1007"/>
      <c r="CN125" s="1007"/>
      <c r="CO125" s="1008"/>
      <c r="CP125" s="929" t="s">
        <v>490</v>
      </c>
      <c r="CQ125" s="897"/>
      <c r="CR125" s="897"/>
      <c r="CS125" s="897"/>
      <c r="CT125" s="897"/>
      <c r="CU125" s="897"/>
      <c r="CV125" s="897"/>
      <c r="CW125" s="897"/>
      <c r="CX125" s="897"/>
      <c r="CY125" s="897"/>
      <c r="CZ125" s="897"/>
      <c r="DA125" s="897"/>
      <c r="DB125" s="897"/>
      <c r="DC125" s="897"/>
      <c r="DD125" s="897"/>
      <c r="DE125" s="897"/>
      <c r="DF125" s="898"/>
      <c r="DG125" s="930" t="s">
        <v>472</v>
      </c>
      <c r="DH125" s="931"/>
      <c r="DI125" s="931"/>
      <c r="DJ125" s="931"/>
      <c r="DK125" s="931"/>
      <c r="DL125" s="931" t="s">
        <v>463</v>
      </c>
      <c r="DM125" s="931"/>
      <c r="DN125" s="931"/>
      <c r="DO125" s="931"/>
      <c r="DP125" s="931"/>
      <c r="DQ125" s="931" t="s">
        <v>463</v>
      </c>
      <c r="DR125" s="931"/>
      <c r="DS125" s="931"/>
      <c r="DT125" s="931"/>
      <c r="DU125" s="931"/>
      <c r="DV125" s="932" t="s">
        <v>438</v>
      </c>
      <c r="DW125" s="932"/>
      <c r="DX125" s="932"/>
      <c r="DY125" s="932"/>
      <c r="DZ125" s="933"/>
    </row>
    <row r="126" spans="1:130" s="230" customFormat="1" ht="26.25" customHeight="1" thickBot="1" x14ac:dyDescent="0.2">
      <c r="A126" s="1063"/>
      <c r="B126" s="949"/>
      <c r="C126" s="922" t="s">
        <v>475</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468</v>
      </c>
      <c r="AB126" s="959"/>
      <c r="AC126" s="959"/>
      <c r="AD126" s="959"/>
      <c r="AE126" s="960"/>
      <c r="AF126" s="961" t="s">
        <v>477</v>
      </c>
      <c r="AG126" s="959"/>
      <c r="AH126" s="959"/>
      <c r="AI126" s="959"/>
      <c r="AJ126" s="960"/>
      <c r="AK126" s="961" t="s">
        <v>463</v>
      </c>
      <c r="AL126" s="959"/>
      <c r="AM126" s="959"/>
      <c r="AN126" s="959"/>
      <c r="AO126" s="960"/>
      <c r="AP126" s="962" t="s">
        <v>464</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491</v>
      </c>
      <c r="CQ126" s="923"/>
      <c r="CR126" s="923"/>
      <c r="CS126" s="923"/>
      <c r="CT126" s="923"/>
      <c r="CU126" s="923"/>
      <c r="CV126" s="923"/>
      <c r="CW126" s="923"/>
      <c r="CX126" s="923"/>
      <c r="CY126" s="923"/>
      <c r="CZ126" s="923"/>
      <c r="DA126" s="923"/>
      <c r="DB126" s="923"/>
      <c r="DC126" s="923"/>
      <c r="DD126" s="923"/>
      <c r="DE126" s="923"/>
      <c r="DF126" s="924"/>
      <c r="DG126" s="925" t="s">
        <v>472</v>
      </c>
      <c r="DH126" s="926"/>
      <c r="DI126" s="926"/>
      <c r="DJ126" s="926"/>
      <c r="DK126" s="926"/>
      <c r="DL126" s="926" t="s">
        <v>472</v>
      </c>
      <c r="DM126" s="926"/>
      <c r="DN126" s="926"/>
      <c r="DO126" s="926"/>
      <c r="DP126" s="926"/>
      <c r="DQ126" s="926" t="s">
        <v>464</v>
      </c>
      <c r="DR126" s="926"/>
      <c r="DS126" s="926"/>
      <c r="DT126" s="926"/>
      <c r="DU126" s="926"/>
      <c r="DV126" s="927" t="s">
        <v>468</v>
      </c>
      <c r="DW126" s="927"/>
      <c r="DX126" s="927"/>
      <c r="DY126" s="927"/>
      <c r="DZ126" s="928"/>
    </row>
    <row r="127" spans="1:130" s="230" customFormat="1" ht="26.25" customHeight="1" x14ac:dyDescent="0.15">
      <c r="A127" s="1064"/>
      <c r="B127" s="951"/>
      <c r="C127" s="973" t="s">
        <v>492</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473</v>
      </c>
      <c r="AB127" s="959"/>
      <c r="AC127" s="959"/>
      <c r="AD127" s="959"/>
      <c r="AE127" s="960"/>
      <c r="AF127" s="961" t="s">
        <v>463</v>
      </c>
      <c r="AG127" s="959"/>
      <c r="AH127" s="959"/>
      <c r="AI127" s="959"/>
      <c r="AJ127" s="960"/>
      <c r="AK127" s="961" t="s">
        <v>468</v>
      </c>
      <c r="AL127" s="959"/>
      <c r="AM127" s="959"/>
      <c r="AN127" s="959"/>
      <c r="AO127" s="960"/>
      <c r="AP127" s="962" t="s">
        <v>472</v>
      </c>
      <c r="AQ127" s="963"/>
      <c r="AR127" s="963"/>
      <c r="AS127" s="963"/>
      <c r="AT127" s="964"/>
      <c r="AU127" s="232"/>
      <c r="AV127" s="232"/>
      <c r="AW127" s="232"/>
      <c r="AX127" s="1037" t="s">
        <v>493</v>
      </c>
      <c r="AY127" s="1038"/>
      <c r="AZ127" s="1038"/>
      <c r="BA127" s="1038"/>
      <c r="BB127" s="1038"/>
      <c r="BC127" s="1038"/>
      <c r="BD127" s="1038"/>
      <c r="BE127" s="1039"/>
      <c r="BF127" s="1040" t="s">
        <v>494</v>
      </c>
      <c r="BG127" s="1038"/>
      <c r="BH127" s="1038"/>
      <c r="BI127" s="1038"/>
      <c r="BJ127" s="1038"/>
      <c r="BK127" s="1038"/>
      <c r="BL127" s="1039"/>
      <c r="BM127" s="1040" t="s">
        <v>495</v>
      </c>
      <c r="BN127" s="1038"/>
      <c r="BO127" s="1038"/>
      <c r="BP127" s="1038"/>
      <c r="BQ127" s="1038"/>
      <c r="BR127" s="1038"/>
      <c r="BS127" s="1039"/>
      <c r="BT127" s="1040" t="s">
        <v>496</v>
      </c>
      <c r="BU127" s="1038"/>
      <c r="BV127" s="1038"/>
      <c r="BW127" s="1038"/>
      <c r="BX127" s="1038"/>
      <c r="BY127" s="1038"/>
      <c r="BZ127" s="1061"/>
      <c r="CA127" s="232"/>
      <c r="CB127" s="232"/>
      <c r="CC127" s="232"/>
      <c r="CD127" s="255"/>
      <c r="CE127" s="255"/>
      <c r="CF127" s="255"/>
      <c r="CG127" s="232"/>
      <c r="CH127" s="232"/>
      <c r="CI127" s="232"/>
      <c r="CJ127" s="254"/>
      <c r="CK127" s="1023"/>
      <c r="CL127" s="1010"/>
      <c r="CM127" s="1010"/>
      <c r="CN127" s="1010"/>
      <c r="CO127" s="1011"/>
      <c r="CP127" s="922" t="s">
        <v>497</v>
      </c>
      <c r="CQ127" s="923"/>
      <c r="CR127" s="923"/>
      <c r="CS127" s="923"/>
      <c r="CT127" s="923"/>
      <c r="CU127" s="923"/>
      <c r="CV127" s="923"/>
      <c r="CW127" s="923"/>
      <c r="CX127" s="923"/>
      <c r="CY127" s="923"/>
      <c r="CZ127" s="923"/>
      <c r="DA127" s="923"/>
      <c r="DB127" s="923"/>
      <c r="DC127" s="923"/>
      <c r="DD127" s="923"/>
      <c r="DE127" s="923"/>
      <c r="DF127" s="924"/>
      <c r="DG127" s="925" t="s">
        <v>473</v>
      </c>
      <c r="DH127" s="926"/>
      <c r="DI127" s="926"/>
      <c r="DJ127" s="926"/>
      <c r="DK127" s="926"/>
      <c r="DL127" s="926" t="s">
        <v>468</v>
      </c>
      <c r="DM127" s="926"/>
      <c r="DN127" s="926"/>
      <c r="DO127" s="926"/>
      <c r="DP127" s="926"/>
      <c r="DQ127" s="926" t="s">
        <v>468</v>
      </c>
      <c r="DR127" s="926"/>
      <c r="DS127" s="926"/>
      <c r="DT127" s="926"/>
      <c r="DU127" s="926"/>
      <c r="DV127" s="927" t="s">
        <v>472</v>
      </c>
      <c r="DW127" s="927"/>
      <c r="DX127" s="927"/>
      <c r="DY127" s="927"/>
      <c r="DZ127" s="928"/>
    </row>
    <row r="128" spans="1:130" s="230" customFormat="1" ht="26.25" customHeight="1" thickBot="1" x14ac:dyDescent="0.2">
      <c r="A128" s="1047" t="s">
        <v>498</v>
      </c>
      <c r="B128" s="1048"/>
      <c r="C128" s="1048"/>
      <c r="D128" s="1048"/>
      <c r="E128" s="1048"/>
      <c r="F128" s="1048"/>
      <c r="G128" s="1048"/>
      <c r="H128" s="1048"/>
      <c r="I128" s="1048"/>
      <c r="J128" s="1048"/>
      <c r="K128" s="1048"/>
      <c r="L128" s="1048"/>
      <c r="M128" s="1048"/>
      <c r="N128" s="1048"/>
      <c r="O128" s="1048"/>
      <c r="P128" s="1048"/>
      <c r="Q128" s="1048"/>
      <c r="R128" s="1048"/>
      <c r="S128" s="1048"/>
      <c r="T128" s="1048"/>
      <c r="U128" s="1048"/>
      <c r="V128" s="1048"/>
      <c r="W128" s="1049" t="s">
        <v>499</v>
      </c>
      <c r="X128" s="1049"/>
      <c r="Y128" s="1049"/>
      <c r="Z128" s="1050"/>
      <c r="AA128" s="1051">
        <v>411815</v>
      </c>
      <c r="AB128" s="1052"/>
      <c r="AC128" s="1052"/>
      <c r="AD128" s="1052"/>
      <c r="AE128" s="1053"/>
      <c r="AF128" s="1054">
        <v>393564</v>
      </c>
      <c r="AG128" s="1052"/>
      <c r="AH128" s="1052"/>
      <c r="AI128" s="1052"/>
      <c r="AJ128" s="1053"/>
      <c r="AK128" s="1054">
        <v>404165</v>
      </c>
      <c r="AL128" s="1052"/>
      <c r="AM128" s="1052"/>
      <c r="AN128" s="1052"/>
      <c r="AO128" s="1053"/>
      <c r="AP128" s="1055"/>
      <c r="AQ128" s="1056"/>
      <c r="AR128" s="1056"/>
      <c r="AS128" s="1056"/>
      <c r="AT128" s="1057"/>
      <c r="AU128" s="232"/>
      <c r="AV128" s="232"/>
      <c r="AW128" s="232"/>
      <c r="AX128" s="896" t="s">
        <v>500</v>
      </c>
      <c r="AY128" s="897"/>
      <c r="AZ128" s="897"/>
      <c r="BA128" s="897"/>
      <c r="BB128" s="897"/>
      <c r="BC128" s="897"/>
      <c r="BD128" s="897"/>
      <c r="BE128" s="898"/>
      <c r="BF128" s="1058" t="s">
        <v>463</v>
      </c>
      <c r="BG128" s="1059"/>
      <c r="BH128" s="1059"/>
      <c r="BI128" s="1059"/>
      <c r="BJ128" s="1059"/>
      <c r="BK128" s="1059"/>
      <c r="BL128" s="1060"/>
      <c r="BM128" s="1058">
        <v>12.77</v>
      </c>
      <c r="BN128" s="1059"/>
      <c r="BO128" s="1059"/>
      <c r="BP128" s="1059"/>
      <c r="BQ128" s="1059"/>
      <c r="BR128" s="1059"/>
      <c r="BS128" s="1060"/>
      <c r="BT128" s="1058">
        <v>20</v>
      </c>
      <c r="BU128" s="1059"/>
      <c r="BV128" s="1059"/>
      <c r="BW128" s="1059"/>
      <c r="BX128" s="1059"/>
      <c r="BY128" s="1059"/>
      <c r="BZ128" s="1076"/>
      <c r="CA128" s="255"/>
      <c r="CB128" s="255"/>
      <c r="CC128" s="255"/>
      <c r="CD128" s="255"/>
      <c r="CE128" s="255"/>
      <c r="CF128" s="255"/>
      <c r="CG128" s="232"/>
      <c r="CH128" s="232"/>
      <c r="CI128" s="232"/>
      <c r="CJ128" s="254"/>
      <c r="CK128" s="1024"/>
      <c r="CL128" s="1025"/>
      <c r="CM128" s="1025"/>
      <c r="CN128" s="1025"/>
      <c r="CO128" s="1026"/>
      <c r="CP128" s="1041" t="s">
        <v>501</v>
      </c>
      <c r="CQ128" s="740"/>
      <c r="CR128" s="740"/>
      <c r="CS128" s="740"/>
      <c r="CT128" s="740"/>
      <c r="CU128" s="740"/>
      <c r="CV128" s="740"/>
      <c r="CW128" s="740"/>
      <c r="CX128" s="740"/>
      <c r="CY128" s="740"/>
      <c r="CZ128" s="740"/>
      <c r="DA128" s="740"/>
      <c r="DB128" s="740"/>
      <c r="DC128" s="740"/>
      <c r="DD128" s="740"/>
      <c r="DE128" s="740"/>
      <c r="DF128" s="1042"/>
      <c r="DG128" s="1043" t="s">
        <v>472</v>
      </c>
      <c r="DH128" s="1044"/>
      <c r="DI128" s="1044"/>
      <c r="DJ128" s="1044"/>
      <c r="DK128" s="1044"/>
      <c r="DL128" s="1044" t="s">
        <v>471</v>
      </c>
      <c r="DM128" s="1044"/>
      <c r="DN128" s="1044"/>
      <c r="DO128" s="1044"/>
      <c r="DP128" s="1044"/>
      <c r="DQ128" s="1044" t="s">
        <v>468</v>
      </c>
      <c r="DR128" s="1044"/>
      <c r="DS128" s="1044"/>
      <c r="DT128" s="1044"/>
      <c r="DU128" s="1044"/>
      <c r="DV128" s="1045" t="s">
        <v>472</v>
      </c>
      <c r="DW128" s="1045"/>
      <c r="DX128" s="1045"/>
      <c r="DY128" s="1045"/>
      <c r="DZ128" s="1046"/>
    </row>
    <row r="129" spans="1:131" s="230" customFormat="1" ht="26.25" customHeight="1" x14ac:dyDescent="0.15">
      <c r="A129" s="934" t="s">
        <v>108</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502</v>
      </c>
      <c r="X129" s="1071"/>
      <c r="Y129" s="1071"/>
      <c r="Z129" s="1072"/>
      <c r="AA129" s="958">
        <v>14865330</v>
      </c>
      <c r="AB129" s="959"/>
      <c r="AC129" s="959"/>
      <c r="AD129" s="959"/>
      <c r="AE129" s="960"/>
      <c r="AF129" s="961">
        <v>15468648</v>
      </c>
      <c r="AG129" s="959"/>
      <c r="AH129" s="959"/>
      <c r="AI129" s="959"/>
      <c r="AJ129" s="960"/>
      <c r="AK129" s="961">
        <v>15137632</v>
      </c>
      <c r="AL129" s="959"/>
      <c r="AM129" s="959"/>
      <c r="AN129" s="959"/>
      <c r="AO129" s="960"/>
      <c r="AP129" s="1073"/>
      <c r="AQ129" s="1074"/>
      <c r="AR129" s="1074"/>
      <c r="AS129" s="1074"/>
      <c r="AT129" s="1075"/>
      <c r="AU129" s="233"/>
      <c r="AV129" s="233"/>
      <c r="AW129" s="233"/>
      <c r="AX129" s="1065" t="s">
        <v>503</v>
      </c>
      <c r="AY129" s="923"/>
      <c r="AZ129" s="923"/>
      <c r="BA129" s="923"/>
      <c r="BB129" s="923"/>
      <c r="BC129" s="923"/>
      <c r="BD129" s="923"/>
      <c r="BE129" s="924"/>
      <c r="BF129" s="1066" t="s">
        <v>473</v>
      </c>
      <c r="BG129" s="1067"/>
      <c r="BH129" s="1067"/>
      <c r="BI129" s="1067"/>
      <c r="BJ129" s="1067"/>
      <c r="BK129" s="1067"/>
      <c r="BL129" s="1068"/>
      <c r="BM129" s="1066">
        <v>17.77</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504</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505</v>
      </c>
      <c r="X130" s="1071"/>
      <c r="Y130" s="1071"/>
      <c r="Z130" s="1072"/>
      <c r="AA130" s="958">
        <v>2162045</v>
      </c>
      <c r="AB130" s="959"/>
      <c r="AC130" s="959"/>
      <c r="AD130" s="959"/>
      <c r="AE130" s="960"/>
      <c r="AF130" s="961">
        <v>2157989</v>
      </c>
      <c r="AG130" s="959"/>
      <c r="AH130" s="959"/>
      <c r="AI130" s="959"/>
      <c r="AJ130" s="960"/>
      <c r="AK130" s="961">
        <v>2103794</v>
      </c>
      <c r="AL130" s="959"/>
      <c r="AM130" s="959"/>
      <c r="AN130" s="959"/>
      <c r="AO130" s="960"/>
      <c r="AP130" s="1073"/>
      <c r="AQ130" s="1074"/>
      <c r="AR130" s="1074"/>
      <c r="AS130" s="1074"/>
      <c r="AT130" s="1075"/>
      <c r="AU130" s="233"/>
      <c r="AV130" s="233"/>
      <c r="AW130" s="233"/>
      <c r="AX130" s="1065" t="s">
        <v>506</v>
      </c>
      <c r="AY130" s="923"/>
      <c r="AZ130" s="923"/>
      <c r="BA130" s="923"/>
      <c r="BB130" s="923"/>
      <c r="BC130" s="923"/>
      <c r="BD130" s="923"/>
      <c r="BE130" s="924"/>
      <c r="BF130" s="1101">
        <v>10</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507</v>
      </c>
      <c r="X131" s="1108"/>
      <c r="Y131" s="1108"/>
      <c r="Z131" s="1109"/>
      <c r="AA131" s="1004">
        <v>12703285</v>
      </c>
      <c r="AB131" s="986"/>
      <c r="AC131" s="986"/>
      <c r="AD131" s="986"/>
      <c r="AE131" s="987"/>
      <c r="AF131" s="985">
        <v>13310659</v>
      </c>
      <c r="AG131" s="986"/>
      <c r="AH131" s="986"/>
      <c r="AI131" s="986"/>
      <c r="AJ131" s="987"/>
      <c r="AK131" s="985">
        <v>13033838</v>
      </c>
      <c r="AL131" s="986"/>
      <c r="AM131" s="986"/>
      <c r="AN131" s="986"/>
      <c r="AO131" s="987"/>
      <c r="AP131" s="1110"/>
      <c r="AQ131" s="1111"/>
      <c r="AR131" s="1111"/>
      <c r="AS131" s="1111"/>
      <c r="AT131" s="1112"/>
      <c r="AU131" s="233"/>
      <c r="AV131" s="233"/>
      <c r="AW131" s="233"/>
      <c r="AX131" s="1083" t="s">
        <v>508</v>
      </c>
      <c r="AY131" s="740"/>
      <c r="AZ131" s="740"/>
      <c r="BA131" s="740"/>
      <c r="BB131" s="740"/>
      <c r="BC131" s="740"/>
      <c r="BD131" s="740"/>
      <c r="BE131" s="1042"/>
      <c r="BF131" s="1084">
        <v>32.5</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509</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510</v>
      </c>
      <c r="W132" s="1094"/>
      <c r="X132" s="1094"/>
      <c r="Y132" s="1094"/>
      <c r="Z132" s="1095"/>
      <c r="AA132" s="1096">
        <v>10.75940593</v>
      </c>
      <c r="AB132" s="1097"/>
      <c r="AC132" s="1097"/>
      <c r="AD132" s="1097"/>
      <c r="AE132" s="1098"/>
      <c r="AF132" s="1099">
        <v>9.9641648099999998</v>
      </c>
      <c r="AG132" s="1097"/>
      <c r="AH132" s="1097"/>
      <c r="AI132" s="1097"/>
      <c r="AJ132" s="1098"/>
      <c r="AK132" s="1099">
        <v>9.5424003279999994</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511</v>
      </c>
      <c r="W133" s="1077"/>
      <c r="X133" s="1077"/>
      <c r="Y133" s="1077"/>
      <c r="Z133" s="1078"/>
      <c r="AA133" s="1079">
        <v>10.7</v>
      </c>
      <c r="AB133" s="1080"/>
      <c r="AC133" s="1080"/>
      <c r="AD133" s="1080"/>
      <c r="AE133" s="1081"/>
      <c r="AF133" s="1079">
        <v>10.4</v>
      </c>
      <c r="AG133" s="1080"/>
      <c r="AH133" s="1080"/>
      <c r="AI133" s="1080"/>
      <c r="AJ133" s="1081"/>
      <c r="AK133" s="1079">
        <v>10</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4sS9/C7B0bZn2Xeq1kPOZfv/gPAeNPJUzNz/2omWi0RsLi37ZSo32e7t7dLVcFIAWwvtDZlt4qkcHxH/w6Daqg==" saltValue="CfwHz4tbPLmm/edlvsKPO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uM43ADuqFHB461ti5EnzbeiROJAsXnQk7iBn1rjyal8tOifD5oCX9KhC2ZahGLnXw52+wMSRMkC0aCvoahWXeA==" saltValue="PPkQG5WwktydmyltXY3d2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11QPrlUu+9YRSj2VTzgls9Ew6UF4bh6q97xDf1Kz15DyOA977VXrJiCVlPDMnYnJK4VvHy5CSgTxO1cuDFIRg==" saltValue="oZE0aa2tiPsDK4cm2hYOT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515</v>
      </c>
      <c r="AP7" s="272"/>
      <c r="AQ7" s="273" t="s">
        <v>516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517</v>
      </c>
      <c r="AQ8" s="279" t="s">
        <v>518</v>
      </c>
      <c r="AR8" s="280" t="s">
        <v>519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520</v>
      </c>
      <c r="AL9" s="1117"/>
      <c r="AM9" s="1117"/>
      <c r="AN9" s="1118"/>
      <c r="AO9" s="281">
        <v>5179262</v>
      </c>
      <c r="AP9" s="281">
        <v>83427</v>
      </c>
      <c r="AQ9" s="282">
        <v>65316</v>
      </c>
      <c r="AR9" s="283">
        <v>27.7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521</v>
      </c>
      <c r="AL10" s="1117"/>
      <c r="AM10" s="1117"/>
      <c r="AN10" s="1118"/>
      <c r="AO10" s="284">
        <v>596721</v>
      </c>
      <c r="AP10" s="284">
        <v>9612</v>
      </c>
      <c r="AQ10" s="285">
        <v>6075</v>
      </c>
      <c r="AR10" s="286">
        <v>58.2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522</v>
      </c>
      <c r="AL11" s="1117"/>
      <c r="AM11" s="1117"/>
      <c r="AN11" s="1118"/>
      <c r="AO11" s="284" t="s">
        <v>523</v>
      </c>
      <c r="AP11" s="284" t="s">
        <v>523</v>
      </c>
      <c r="AQ11" s="285">
        <v>1232</v>
      </c>
      <c r="AR11" s="286" t="s">
        <v>523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524</v>
      </c>
      <c r="AL12" s="1117"/>
      <c r="AM12" s="1117"/>
      <c r="AN12" s="1118"/>
      <c r="AO12" s="284" t="s">
        <v>523</v>
      </c>
      <c r="AP12" s="284" t="s">
        <v>523</v>
      </c>
      <c r="AQ12" s="285">
        <v>18</v>
      </c>
      <c r="AR12" s="286" t="s">
        <v>523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525</v>
      </c>
      <c r="AL13" s="1117"/>
      <c r="AM13" s="1117"/>
      <c r="AN13" s="1118"/>
      <c r="AO13" s="284">
        <v>189797</v>
      </c>
      <c r="AP13" s="284">
        <v>3057</v>
      </c>
      <c r="AQ13" s="285">
        <v>2791</v>
      </c>
      <c r="AR13" s="286">
        <v>9.5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526</v>
      </c>
      <c r="AL14" s="1117"/>
      <c r="AM14" s="1117"/>
      <c r="AN14" s="1118"/>
      <c r="AO14" s="284">
        <v>112749</v>
      </c>
      <c r="AP14" s="284">
        <v>1816</v>
      </c>
      <c r="AQ14" s="285">
        <v>1364</v>
      </c>
      <c r="AR14" s="286">
        <v>33.1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527</v>
      </c>
      <c r="AL15" s="1120"/>
      <c r="AM15" s="1120"/>
      <c r="AN15" s="1121"/>
      <c r="AO15" s="284">
        <v>-396498</v>
      </c>
      <c r="AP15" s="284">
        <v>-6387</v>
      </c>
      <c r="AQ15" s="285">
        <v>-4006</v>
      </c>
      <c r="AR15" s="286">
        <v>59.4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188</v>
      </c>
      <c r="AL16" s="1120"/>
      <c r="AM16" s="1120"/>
      <c r="AN16" s="1121"/>
      <c r="AO16" s="284">
        <v>5682031</v>
      </c>
      <c r="AP16" s="284">
        <v>91526</v>
      </c>
      <c r="AQ16" s="285">
        <v>72790</v>
      </c>
      <c r="AR16" s="286">
        <v>25.7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529</v>
      </c>
      <c r="AP20" s="293" t="s">
        <v>530</v>
      </c>
      <c r="AQ20" s="294" t="s">
        <v>531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532</v>
      </c>
      <c r="AL21" s="1123"/>
      <c r="AM21" s="1123"/>
      <c r="AN21" s="1124"/>
      <c r="AO21" s="297">
        <v>7.81</v>
      </c>
      <c r="AP21" s="298">
        <v>6.54</v>
      </c>
      <c r="AQ21" s="299">
        <v>1.27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533</v>
      </c>
      <c r="AL22" s="1123"/>
      <c r="AM22" s="1123"/>
      <c r="AN22" s="1124"/>
      <c r="AO22" s="302">
        <v>101.1</v>
      </c>
      <c r="AP22" s="303">
        <v>98.3</v>
      </c>
      <c r="AQ22" s="304">
        <v>2.8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534</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535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515</v>
      </c>
      <c r="AP30" s="272"/>
      <c r="AQ30" s="273" t="s">
        <v>516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517</v>
      </c>
      <c r="AQ31" s="279" t="s">
        <v>518</v>
      </c>
      <c r="AR31" s="280" t="s">
        <v>519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537</v>
      </c>
      <c r="AL32" s="1131"/>
      <c r="AM32" s="1131"/>
      <c r="AN32" s="1132"/>
      <c r="AO32" s="312">
        <v>2654623</v>
      </c>
      <c r="AP32" s="312">
        <v>42761</v>
      </c>
      <c r="AQ32" s="313">
        <v>35011</v>
      </c>
      <c r="AR32" s="314">
        <v>22.1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538</v>
      </c>
      <c r="AL33" s="1131"/>
      <c r="AM33" s="1131"/>
      <c r="AN33" s="1132"/>
      <c r="AO33" s="312" t="s">
        <v>523</v>
      </c>
      <c r="AP33" s="312" t="s">
        <v>523</v>
      </c>
      <c r="AQ33" s="313" t="s">
        <v>523</v>
      </c>
      <c r="AR33" s="314" t="s">
        <v>523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539</v>
      </c>
      <c r="AL34" s="1131"/>
      <c r="AM34" s="1131"/>
      <c r="AN34" s="1132"/>
      <c r="AO34" s="312" t="s">
        <v>523</v>
      </c>
      <c r="AP34" s="312" t="s">
        <v>523</v>
      </c>
      <c r="AQ34" s="313">
        <v>4</v>
      </c>
      <c r="AR34" s="314" t="s">
        <v>523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540</v>
      </c>
      <c r="AL35" s="1131"/>
      <c r="AM35" s="1131"/>
      <c r="AN35" s="1132"/>
      <c r="AO35" s="312">
        <v>1026141</v>
      </c>
      <c r="AP35" s="312">
        <v>16529</v>
      </c>
      <c r="AQ35" s="313">
        <v>8351</v>
      </c>
      <c r="AR35" s="314">
        <v>97.9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541</v>
      </c>
      <c r="AL36" s="1131"/>
      <c r="AM36" s="1131"/>
      <c r="AN36" s="1132"/>
      <c r="AO36" s="312">
        <v>70936</v>
      </c>
      <c r="AP36" s="312">
        <v>1143</v>
      </c>
      <c r="AQ36" s="313">
        <v>1645</v>
      </c>
      <c r="AR36" s="314">
        <v>-30.5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542</v>
      </c>
      <c r="AL37" s="1131"/>
      <c r="AM37" s="1131"/>
      <c r="AN37" s="1132"/>
      <c r="AO37" s="312" t="s">
        <v>523</v>
      </c>
      <c r="AP37" s="312" t="s">
        <v>523</v>
      </c>
      <c r="AQ37" s="313">
        <v>1050</v>
      </c>
      <c r="AR37" s="314" t="s">
        <v>523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543</v>
      </c>
      <c r="AL38" s="1134"/>
      <c r="AM38" s="1134"/>
      <c r="AN38" s="1135"/>
      <c r="AO38" s="315" t="s">
        <v>523</v>
      </c>
      <c r="AP38" s="315" t="s">
        <v>523</v>
      </c>
      <c r="AQ38" s="316">
        <v>1</v>
      </c>
      <c r="AR38" s="304" t="s">
        <v>523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544</v>
      </c>
      <c r="AL39" s="1134"/>
      <c r="AM39" s="1134"/>
      <c r="AN39" s="1135"/>
      <c r="AO39" s="312">
        <v>-404165</v>
      </c>
      <c r="AP39" s="312">
        <v>-6510</v>
      </c>
      <c r="AQ39" s="313">
        <v>-5851</v>
      </c>
      <c r="AR39" s="314">
        <v>11.3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545</v>
      </c>
      <c r="AL40" s="1131"/>
      <c r="AM40" s="1131"/>
      <c r="AN40" s="1132"/>
      <c r="AO40" s="312">
        <v>-2103794</v>
      </c>
      <c r="AP40" s="312">
        <v>-33888</v>
      </c>
      <c r="AQ40" s="313">
        <v>-27858</v>
      </c>
      <c r="AR40" s="314">
        <v>21.6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300</v>
      </c>
      <c r="AL41" s="1137"/>
      <c r="AM41" s="1137"/>
      <c r="AN41" s="1138"/>
      <c r="AO41" s="312">
        <v>1243741</v>
      </c>
      <c r="AP41" s="312">
        <v>20034</v>
      </c>
      <c r="AQ41" s="313">
        <v>12351</v>
      </c>
      <c r="AR41" s="314">
        <v>62.2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546</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515</v>
      </c>
      <c r="AN49" s="1127" t="s">
        <v>549</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550</v>
      </c>
      <c r="AO50" s="329" t="s">
        <v>551</v>
      </c>
      <c r="AP50" s="330" t="s">
        <v>552</v>
      </c>
      <c r="AQ50" s="331" t="s">
        <v>553</v>
      </c>
      <c r="AR50" s="332" t="s">
        <v>554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555</v>
      </c>
      <c r="AL51" s="325"/>
      <c r="AM51" s="333">
        <v>1594024</v>
      </c>
      <c r="AN51" s="334">
        <v>24322</v>
      </c>
      <c r="AO51" s="335">
        <v>-5.9</v>
      </c>
      <c r="AP51" s="336">
        <v>41934</v>
      </c>
      <c r="AQ51" s="337">
        <v>-12.3</v>
      </c>
      <c r="AR51" s="338">
        <v>6.4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556</v>
      </c>
      <c r="AM52" s="341">
        <v>927524</v>
      </c>
      <c r="AN52" s="342">
        <v>14152</v>
      </c>
      <c r="AO52" s="343">
        <v>-8</v>
      </c>
      <c r="AP52" s="344">
        <v>23352</v>
      </c>
      <c r="AQ52" s="345">
        <v>-9.6999999999999993</v>
      </c>
      <c r="AR52" s="346">
        <v>1.7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557</v>
      </c>
      <c r="AL53" s="325"/>
      <c r="AM53" s="333">
        <v>1224776</v>
      </c>
      <c r="AN53" s="334">
        <v>18873</v>
      </c>
      <c r="AO53" s="335">
        <v>-22.4</v>
      </c>
      <c r="AP53" s="336">
        <v>45588</v>
      </c>
      <c r="AQ53" s="337">
        <v>8.6999999999999993</v>
      </c>
      <c r="AR53" s="338">
        <v>-31.1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556</v>
      </c>
      <c r="AM54" s="341">
        <v>687880</v>
      </c>
      <c r="AN54" s="342">
        <v>10600</v>
      </c>
      <c r="AO54" s="343">
        <v>-25.1</v>
      </c>
      <c r="AP54" s="344">
        <v>24150</v>
      </c>
      <c r="AQ54" s="345">
        <v>3.4</v>
      </c>
      <c r="AR54" s="346">
        <v>-28.5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558</v>
      </c>
      <c r="AL55" s="325"/>
      <c r="AM55" s="333">
        <v>2868071</v>
      </c>
      <c r="AN55" s="334">
        <v>44795</v>
      </c>
      <c r="AO55" s="335">
        <v>137.30000000000001</v>
      </c>
      <c r="AP55" s="336">
        <v>45483</v>
      </c>
      <c r="AQ55" s="337">
        <v>-0.2</v>
      </c>
      <c r="AR55" s="338">
        <v>137.5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556</v>
      </c>
      <c r="AM56" s="341">
        <v>1358543</v>
      </c>
      <c r="AN56" s="342">
        <v>21218</v>
      </c>
      <c r="AO56" s="343">
        <v>100.2</v>
      </c>
      <c r="AP56" s="344">
        <v>24241</v>
      </c>
      <c r="AQ56" s="345">
        <v>0.4</v>
      </c>
      <c r="AR56" s="346">
        <v>99.8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559</v>
      </c>
      <c r="AL57" s="325"/>
      <c r="AM57" s="333">
        <v>3682099</v>
      </c>
      <c r="AN57" s="334">
        <v>58286</v>
      </c>
      <c r="AO57" s="335">
        <v>30.1</v>
      </c>
      <c r="AP57" s="336">
        <v>45945</v>
      </c>
      <c r="AQ57" s="337">
        <v>1</v>
      </c>
      <c r="AR57" s="338">
        <v>29.1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556</v>
      </c>
      <c r="AM58" s="341">
        <v>1824452</v>
      </c>
      <c r="AN58" s="342">
        <v>28880</v>
      </c>
      <c r="AO58" s="343">
        <v>36.1</v>
      </c>
      <c r="AP58" s="344">
        <v>25180</v>
      </c>
      <c r="AQ58" s="345">
        <v>3.9</v>
      </c>
      <c r="AR58" s="346">
        <v>32.200000000000003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560</v>
      </c>
      <c r="AL59" s="325"/>
      <c r="AM59" s="333">
        <v>2364635</v>
      </c>
      <c r="AN59" s="334">
        <v>38090</v>
      </c>
      <c r="AO59" s="335">
        <v>-34.6</v>
      </c>
      <c r="AP59" s="336">
        <v>44475</v>
      </c>
      <c r="AQ59" s="337">
        <v>-3.2</v>
      </c>
      <c r="AR59" s="338">
        <v>-31.4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556</v>
      </c>
      <c r="AM60" s="341">
        <v>826286</v>
      </c>
      <c r="AN60" s="342">
        <v>13310</v>
      </c>
      <c r="AO60" s="343">
        <v>-53.9</v>
      </c>
      <c r="AP60" s="344">
        <v>24780</v>
      </c>
      <c r="AQ60" s="345">
        <v>-1.6</v>
      </c>
      <c r="AR60" s="346">
        <v>-52.3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561</v>
      </c>
      <c r="AL61" s="347"/>
      <c r="AM61" s="348">
        <v>2346721</v>
      </c>
      <c r="AN61" s="349">
        <v>36873</v>
      </c>
      <c r="AO61" s="350">
        <v>20.9</v>
      </c>
      <c r="AP61" s="351">
        <v>44685</v>
      </c>
      <c r="AQ61" s="352">
        <v>-1.2</v>
      </c>
      <c r="AR61" s="338">
        <v>22.1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556</v>
      </c>
      <c r="AM62" s="341">
        <v>1124937</v>
      </c>
      <c r="AN62" s="342">
        <v>17632</v>
      </c>
      <c r="AO62" s="343">
        <v>9.9</v>
      </c>
      <c r="AP62" s="344">
        <v>24341</v>
      </c>
      <c r="AQ62" s="345">
        <v>-0.7</v>
      </c>
      <c r="AR62" s="346">
        <v>10.6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La9TNkBEF2dyaZPYDgm5EP+ejkbyPMhAF4spwwHmeYw6wU1epVPSF7zolt2G+dCthMheneYGPOgW54IliTF4VA==" saltValue="Fmt+LCktiW68rhk4ZVz3s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563</v>
      </c>
    </row>
    <row r="120" spans="125:125" ht="13.5" hidden="1" customHeight="1" x14ac:dyDescent="0.15"/>
    <row r="121" spans="125:125" ht="13.5" hidden="1" customHeight="1" x14ac:dyDescent="0.15">
      <c r="DU121" s="259"/>
    </row>
  </sheetData>
  <sheetProtection algorithmName="SHA-512" hashValue="xEDt2OB07W+t7DnOxUUJoTsDtRv5B0P1lCp75XI8u7LPAnrDJsCdfwcaGb9tZYTGpRE6t6Gzh1hWqzBp8Ds1hA==" saltValue="kG951dV3ueC7MfNfq8QSL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564</v>
      </c>
    </row>
  </sheetData>
  <sheetProtection algorithmName="SHA-512" hashValue="XLWQZRiRC8otPShIFFZW9r2r49qCSosbmwLsHv3Vobf/D7/UDvK8p08JUqh2ilSj0kWxPcpGB/HzPBUr0VJ/TQ==" saltValue="OST7+dKqyUnYOit5xTwbx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39" t="s">
        <v>3</v>
      </c>
      <c r="D47" s="1139"/>
      <c r="E47" s="1140"/>
      <c r="F47" s="11">
        <v>7.09</v>
      </c>
      <c r="G47" s="12">
        <v>7.02</v>
      </c>
      <c r="H47" s="12">
        <v>7.07</v>
      </c>
      <c r="I47" s="12">
        <v>7.44</v>
      </c>
      <c r="J47" s="13">
        <v>16.190000000000001</v>
      </c>
    </row>
    <row r="48" spans="2:10" ht="57.75" customHeight="1" x14ac:dyDescent="0.15">
      <c r="B48" s="14"/>
      <c r="C48" s="1141" t="s">
        <v>4</v>
      </c>
      <c r="D48" s="1141"/>
      <c r="E48" s="1142"/>
      <c r="F48" s="15">
        <v>7.05</v>
      </c>
      <c r="G48" s="16">
        <v>8.1</v>
      </c>
      <c r="H48" s="16">
        <v>7.66</v>
      </c>
      <c r="I48" s="16">
        <v>12.85</v>
      </c>
      <c r="J48" s="17">
        <v>11.02</v>
      </c>
    </row>
    <row r="49" spans="2:10" ht="57.75" customHeight="1" thickBot="1" x14ac:dyDescent="0.2">
      <c r="B49" s="18"/>
      <c r="C49" s="1143" t="s">
        <v>5</v>
      </c>
      <c r="D49" s="1143"/>
      <c r="E49" s="1144"/>
      <c r="F49" s="19" t="s">
        <v>570</v>
      </c>
      <c r="G49" s="20" t="s">
        <v>571</v>
      </c>
      <c r="H49" s="20" t="s">
        <v>572</v>
      </c>
      <c r="I49" s="20">
        <v>1.94</v>
      </c>
      <c r="J49" s="21" t="s">
        <v>573</v>
      </c>
    </row>
    <row r="50" spans="2:10" x14ac:dyDescent="0.15"/>
  </sheetData>
  <sheetProtection algorithmName="SHA-512" hashValue="LRQvKQDQjsqsTCffmBS6GhHTCKlcZD8GB1UmWhlBwGZ5rGBCfyI5bttrtYB2JcP91WEx32eo5+wut4a+AGcVlg==" saltValue="IdvwcP1TMAWy91snvJpP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151" t="s">
        <v>574</v>
      </c>
      <c r="D34" s="1151"/>
      <c r="E34" s="1152"/>
      <c r="F34" s="32">
        <v>15.16</v>
      </c>
      <c r="G34" s="33">
        <v>10.220000000000001</v>
      </c>
      <c r="H34" s="33">
        <v>10.72</v>
      </c>
      <c r="I34" s="33">
        <v>11.26</v>
      </c>
      <c r="J34" s="34">
        <v>14.68</v>
      </c>
      <c r="K34" s="22"/>
      <c r="L34" s="22"/>
      <c r="M34" s="22"/>
      <c r="N34" s="22"/>
      <c r="O34" s="22"/>
      <c r="P34" s="22"/>
    </row>
    <row r="35" spans="1:16" ht="39" customHeight="1" x14ac:dyDescent="0.15">
      <c r="A35" s="22"/>
      <c r="B35" s="35"/>
      <c r="C35" s="1145" t="s">
        <v>575</v>
      </c>
      <c r="D35" s="1146"/>
      <c r="E35" s="1147"/>
      <c r="F35" s="36">
        <v>6.95</v>
      </c>
      <c r="G35" s="37">
        <v>8.0399999999999991</v>
      </c>
      <c r="H35" s="37">
        <v>7.62</v>
      </c>
      <c r="I35" s="37">
        <v>12.76</v>
      </c>
      <c r="J35" s="38">
        <v>11.01</v>
      </c>
      <c r="K35" s="22"/>
      <c r="L35" s="22"/>
      <c r="M35" s="22"/>
      <c r="N35" s="22"/>
      <c r="O35" s="22"/>
      <c r="P35" s="22"/>
    </row>
    <row r="36" spans="1:16" ht="39" customHeight="1" x14ac:dyDescent="0.15">
      <c r="A36" s="22"/>
      <c r="B36" s="35"/>
      <c r="C36" s="1145" t="s">
        <v>576</v>
      </c>
      <c r="D36" s="1146"/>
      <c r="E36" s="1147"/>
      <c r="F36" s="36">
        <v>8.3000000000000007</v>
      </c>
      <c r="G36" s="37">
        <v>8.7799999999999994</v>
      </c>
      <c r="H36" s="37">
        <v>9.36</v>
      </c>
      <c r="I36" s="37">
        <v>9.42</v>
      </c>
      <c r="J36" s="38">
        <v>10.08</v>
      </c>
      <c r="K36" s="22"/>
      <c r="L36" s="22"/>
      <c r="M36" s="22"/>
      <c r="N36" s="22"/>
      <c r="O36" s="22"/>
      <c r="P36" s="22"/>
    </row>
    <row r="37" spans="1:16" ht="39" customHeight="1" x14ac:dyDescent="0.15">
      <c r="A37" s="22"/>
      <c r="B37" s="35"/>
      <c r="C37" s="1145" t="s">
        <v>577</v>
      </c>
      <c r="D37" s="1146"/>
      <c r="E37" s="1147"/>
      <c r="F37" s="36">
        <v>0.76</v>
      </c>
      <c r="G37" s="37">
        <v>0.66</v>
      </c>
      <c r="H37" s="37">
        <v>0.51</v>
      </c>
      <c r="I37" s="37">
        <v>1.24</v>
      </c>
      <c r="J37" s="38">
        <v>1.48</v>
      </c>
      <c r="K37" s="22"/>
      <c r="L37" s="22"/>
      <c r="M37" s="22"/>
      <c r="N37" s="22"/>
      <c r="O37" s="22"/>
      <c r="P37" s="22"/>
    </row>
    <row r="38" spans="1:16" ht="39" customHeight="1" x14ac:dyDescent="0.15">
      <c r="A38" s="22"/>
      <c r="B38" s="35"/>
      <c r="C38" s="1145" t="s">
        <v>578</v>
      </c>
      <c r="D38" s="1146"/>
      <c r="E38" s="1147"/>
      <c r="F38" s="36">
        <v>1.53</v>
      </c>
      <c r="G38" s="37">
        <v>1.67</v>
      </c>
      <c r="H38" s="37">
        <v>0.94</v>
      </c>
      <c r="I38" s="37">
        <v>0.96</v>
      </c>
      <c r="J38" s="38">
        <v>0.43</v>
      </c>
      <c r="K38" s="22"/>
      <c r="L38" s="22"/>
      <c r="M38" s="22"/>
      <c r="N38" s="22"/>
      <c r="O38" s="22"/>
      <c r="P38" s="22"/>
    </row>
    <row r="39" spans="1:16" ht="39" customHeight="1" x14ac:dyDescent="0.15">
      <c r="A39" s="22"/>
      <c r="B39" s="35"/>
      <c r="C39" s="1145" t="s">
        <v>579</v>
      </c>
      <c r="D39" s="1146"/>
      <c r="E39" s="1147"/>
      <c r="F39" s="36">
        <v>0.04</v>
      </c>
      <c r="G39" s="37">
        <v>0.02</v>
      </c>
      <c r="H39" s="37">
        <v>0.01</v>
      </c>
      <c r="I39" s="37">
        <v>0.01</v>
      </c>
      <c r="J39" s="38">
        <v>0.01</v>
      </c>
      <c r="K39" s="22"/>
      <c r="L39" s="22"/>
      <c r="M39" s="22"/>
      <c r="N39" s="22"/>
      <c r="O39" s="22"/>
      <c r="P39" s="22"/>
    </row>
    <row r="40" spans="1:16" ht="39" customHeight="1" x14ac:dyDescent="0.15">
      <c r="A40" s="22"/>
      <c r="B40" s="35"/>
      <c r="C40" s="1145" t="s">
        <v>580</v>
      </c>
      <c r="D40" s="1146"/>
      <c r="E40" s="1147"/>
      <c r="F40" s="36">
        <v>0.13</v>
      </c>
      <c r="G40" s="37">
        <v>0.06</v>
      </c>
      <c r="H40" s="37">
        <v>0.04</v>
      </c>
      <c r="I40" s="37">
        <v>0.03</v>
      </c>
      <c r="J40" s="38">
        <v>0.01</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581</v>
      </c>
      <c r="D42" s="1146"/>
      <c r="E42" s="1147"/>
      <c r="F42" s="36" t="s">
        <v>523</v>
      </c>
      <c r="G42" s="37" t="s">
        <v>523</v>
      </c>
      <c r="H42" s="37" t="s">
        <v>523</v>
      </c>
      <c r="I42" s="37" t="s">
        <v>523</v>
      </c>
      <c r="J42" s="38" t="s">
        <v>523</v>
      </c>
      <c r="K42" s="22"/>
      <c r="L42" s="22"/>
      <c r="M42" s="22"/>
      <c r="N42" s="22"/>
      <c r="O42" s="22"/>
      <c r="P42" s="22"/>
    </row>
    <row r="43" spans="1:16" ht="39" customHeight="1" thickBot="1" x14ac:dyDescent="0.2">
      <c r="A43" s="22"/>
      <c r="B43" s="40"/>
      <c r="C43" s="1148" t="s">
        <v>582</v>
      </c>
      <c r="D43" s="1149"/>
      <c r="E43" s="1150"/>
      <c r="F43" s="41">
        <v>0.03</v>
      </c>
      <c r="G43" s="42">
        <v>0</v>
      </c>
      <c r="H43" s="42">
        <v>0.02</v>
      </c>
      <c r="I43" s="42">
        <v>7.0000000000000007E-2</v>
      </c>
      <c r="J43" s="43" t="s">
        <v>523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lP8rSPyq1P3Y5GrlTkr3wDJ0jvbvAFJHrzW2Nlimpy0PLLDimUCDgfKqQPetNlb7nFxiP7r/Bpbj8gP+ELntg==" saltValue="KN5wUMRSIz/p6r5Nt45/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2641</v>
      </c>
      <c r="L45" s="60">
        <v>2706</v>
      </c>
      <c r="M45" s="60">
        <v>2743</v>
      </c>
      <c r="N45" s="60">
        <v>2739</v>
      </c>
      <c r="O45" s="61">
        <v>2655</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523</v>
      </c>
      <c r="L46" s="64" t="s">
        <v>523</v>
      </c>
      <c r="M46" s="64" t="s">
        <v>523</v>
      </c>
      <c r="N46" s="64" t="s">
        <v>523</v>
      </c>
      <c r="O46" s="65" t="s">
        <v>523</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523</v>
      </c>
      <c r="L47" s="64" t="s">
        <v>523</v>
      </c>
      <c r="M47" s="64" t="s">
        <v>523</v>
      </c>
      <c r="N47" s="64" t="s">
        <v>523</v>
      </c>
      <c r="O47" s="65" t="s">
        <v>523</v>
      </c>
      <c r="P47" s="48"/>
      <c r="Q47" s="48"/>
      <c r="R47" s="48"/>
      <c r="S47" s="48"/>
      <c r="T47" s="48"/>
      <c r="U47" s="48"/>
    </row>
    <row r="48" spans="1:21" ht="30.75" customHeight="1" x14ac:dyDescent="0.15">
      <c r="A48" s="48"/>
      <c r="B48" s="1155"/>
      <c r="C48" s="1156"/>
      <c r="D48" s="62"/>
      <c r="E48" s="1161" t="s">
        <v>15</v>
      </c>
      <c r="F48" s="1161"/>
      <c r="G48" s="1161"/>
      <c r="H48" s="1161"/>
      <c r="I48" s="1161"/>
      <c r="J48" s="1162"/>
      <c r="K48" s="63">
        <v>1169</v>
      </c>
      <c r="L48" s="64">
        <v>1127</v>
      </c>
      <c r="M48" s="64">
        <v>1098</v>
      </c>
      <c r="N48" s="64">
        <v>1061</v>
      </c>
      <c r="O48" s="65">
        <v>1026</v>
      </c>
      <c r="P48" s="48"/>
      <c r="Q48" s="48"/>
      <c r="R48" s="48"/>
      <c r="S48" s="48"/>
      <c r="T48" s="48"/>
      <c r="U48" s="48"/>
    </row>
    <row r="49" spans="1:21" ht="30.75" customHeight="1" x14ac:dyDescent="0.15">
      <c r="A49" s="48"/>
      <c r="B49" s="1155"/>
      <c r="C49" s="1156"/>
      <c r="D49" s="62"/>
      <c r="E49" s="1161" t="s">
        <v>16</v>
      </c>
      <c r="F49" s="1161"/>
      <c r="G49" s="1161"/>
      <c r="H49" s="1161"/>
      <c r="I49" s="1161"/>
      <c r="J49" s="1162"/>
      <c r="K49" s="63">
        <v>73</v>
      </c>
      <c r="L49" s="64">
        <v>98</v>
      </c>
      <c r="M49" s="64">
        <v>100</v>
      </c>
      <c r="N49" s="64">
        <v>77</v>
      </c>
      <c r="O49" s="65">
        <v>71</v>
      </c>
      <c r="P49" s="48"/>
      <c r="Q49" s="48"/>
      <c r="R49" s="48"/>
      <c r="S49" s="48"/>
      <c r="T49" s="48"/>
      <c r="U49" s="48"/>
    </row>
    <row r="50" spans="1:21" ht="30.75" customHeight="1" x14ac:dyDescent="0.15">
      <c r="A50" s="48"/>
      <c r="B50" s="1155"/>
      <c r="C50" s="1156"/>
      <c r="D50" s="62"/>
      <c r="E50" s="1161" t="s">
        <v>17</v>
      </c>
      <c r="F50" s="1161"/>
      <c r="G50" s="1161"/>
      <c r="H50" s="1161"/>
      <c r="I50" s="1161"/>
      <c r="J50" s="1162"/>
      <c r="K50" s="63" t="s">
        <v>523</v>
      </c>
      <c r="L50" s="64" t="s">
        <v>523</v>
      </c>
      <c r="M50" s="64" t="s">
        <v>523</v>
      </c>
      <c r="N50" s="64" t="s">
        <v>523</v>
      </c>
      <c r="O50" s="65" t="s">
        <v>523</v>
      </c>
      <c r="P50" s="48"/>
      <c r="Q50" s="48"/>
      <c r="R50" s="48"/>
      <c r="S50" s="48"/>
      <c r="T50" s="48"/>
      <c r="U50" s="48"/>
    </row>
    <row r="51" spans="1:21" ht="30.75" customHeight="1" x14ac:dyDescent="0.15">
      <c r="A51" s="48"/>
      <c r="B51" s="1157"/>
      <c r="C51" s="1158"/>
      <c r="D51" s="66"/>
      <c r="E51" s="1161" t="s">
        <v>18</v>
      </c>
      <c r="F51" s="1161"/>
      <c r="G51" s="1161"/>
      <c r="H51" s="1161"/>
      <c r="I51" s="1161"/>
      <c r="J51" s="1162"/>
      <c r="K51" s="63">
        <v>0</v>
      </c>
      <c r="L51" s="64">
        <v>0</v>
      </c>
      <c r="M51" s="64">
        <v>1</v>
      </c>
      <c r="N51" s="64">
        <v>0</v>
      </c>
      <c r="O51" s="65" t="s">
        <v>523</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2591</v>
      </c>
      <c r="L52" s="64">
        <v>2613</v>
      </c>
      <c r="M52" s="64">
        <v>2575</v>
      </c>
      <c r="N52" s="64">
        <v>2551</v>
      </c>
      <c r="O52" s="65">
        <v>2507</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1292</v>
      </c>
      <c r="L53" s="69">
        <v>1318</v>
      </c>
      <c r="M53" s="69">
        <v>1367</v>
      </c>
      <c r="N53" s="69">
        <v>1326</v>
      </c>
      <c r="O53" s="70">
        <v>1245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583</v>
      </c>
      <c r="P56" s="48"/>
      <c r="Q56" s="48"/>
      <c r="R56" s="48"/>
      <c r="S56" s="48"/>
      <c r="T56" s="48"/>
      <c r="U56" s="48"/>
    </row>
    <row r="57" spans="1:21" ht="31.5" customHeight="1" thickBot="1" x14ac:dyDescent="0.2">
      <c r="A57" s="48"/>
      <c r="B57" s="76"/>
      <c r="C57" s="77"/>
      <c r="D57" s="77"/>
      <c r="E57" s="78"/>
      <c r="F57" s="78"/>
      <c r="G57" s="78"/>
      <c r="H57" s="78"/>
      <c r="I57" s="78"/>
      <c r="J57" s="79" t="s">
        <v>2</v>
      </c>
      <c r="K57" s="80" t="s">
        <v>584</v>
      </c>
      <c r="L57" s="81" t="s">
        <v>585</v>
      </c>
      <c r="M57" s="81" t="s">
        <v>586</v>
      </c>
      <c r="N57" s="81" t="s">
        <v>587</v>
      </c>
      <c r="O57" s="82" t="s">
        <v>588</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S72ghPbn48IMFHVroS8ZcyJqcuZuY5SoJU7eZPUIfdNBEEALNVL2qyGS5XT7sxbTorMmzfjCX/4LlI4++3f7A==" saltValue="1Zmz91OAKGjrwLDkS+1Kn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565</v>
      </c>
      <c r="J40" s="103" t="s">
        <v>566</v>
      </c>
      <c r="K40" s="103" t="s">
        <v>567</v>
      </c>
      <c r="L40" s="103" t="s">
        <v>568</v>
      </c>
      <c r="M40" s="104" t="s">
        <v>569</v>
      </c>
    </row>
    <row r="41" spans="2:13" ht="27.75" customHeight="1" x14ac:dyDescent="0.15">
      <c r="B41" s="1184" t="s">
        <v>32</v>
      </c>
      <c r="C41" s="1185"/>
      <c r="D41" s="105"/>
      <c r="E41" s="1190" t="s">
        <v>33</v>
      </c>
      <c r="F41" s="1190"/>
      <c r="G41" s="1190"/>
      <c r="H41" s="1191"/>
      <c r="I41" s="355">
        <v>25347</v>
      </c>
      <c r="J41" s="356">
        <v>24190</v>
      </c>
      <c r="K41" s="356">
        <v>23867</v>
      </c>
      <c r="L41" s="356">
        <v>24432</v>
      </c>
      <c r="M41" s="357">
        <v>23239</v>
      </c>
    </row>
    <row r="42" spans="2:13" ht="27.75" customHeight="1" x14ac:dyDescent="0.15">
      <c r="B42" s="1186"/>
      <c r="C42" s="1187"/>
      <c r="D42" s="106"/>
      <c r="E42" s="1192" t="s">
        <v>34</v>
      </c>
      <c r="F42" s="1192"/>
      <c r="G42" s="1192"/>
      <c r="H42" s="1193"/>
      <c r="I42" s="358" t="s">
        <v>523</v>
      </c>
      <c r="J42" s="359" t="s">
        <v>523</v>
      </c>
      <c r="K42" s="359" t="s">
        <v>523</v>
      </c>
      <c r="L42" s="359" t="s">
        <v>523</v>
      </c>
      <c r="M42" s="360" t="s">
        <v>523</v>
      </c>
    </row>
    <row r="43" spans="2:13" ht="27.75" customHeight="1" x14ac:dyDescent="0.15">
      <c r="B43" s="1186"/>
      <c r="C43" s="1187"/>
      <c r="D43" s="106"/>
      <c r="E43" s="1192" t="s">
        <v>35</v>
      </c>
      <c r="F43" s="1192"/>
      <c r="G43" s="1192"/>
      <c r="H43" s="1193"/>
      <c r="I43" s="358">
        <v>9349</v>
      </c>
      <c r="J43" s="359">
        <v>8737</v>
      </c>
      <c r="K43" s="359">
        <v>8033</v>
      </c>
      <c r="L43" s="359">
        <v>7261</v>
      </c>
      <c r="M43" s="360">
        <v>6217</v>
      </c>
    </row>
    <row r="44" spans="2:13" ht="27.75" customHeight="1" x14ac:dyDescent="0.15">
      <c r="B44" s="1186"/>
      <c r="C44" s="1187"/>
      <c r="D44" s="106"/>
      <c r="E44" s="1192" t="s">
        <v>36</v>
      </c>
      <c r="F44" s="1192"/>
      <c r="G44" s="1192"/>
      <c r="H44" s="1193"/>
      <c r="I44" s="358">
        <v>958</v>
      </c>
      <c r="J44" s="359">
        <v>870</v>
      </c>
      <c r="K44" s="359">
        <v>780</v>
      </c>
      <c r="L44" s="359">
        <v>489</v>
      </c>
      <c r="M44" s="360">
        <v>445</v>
      </c>
    </row>
    <row r="45" spans="2:13" ht="27.75" customHeight="1" x14ac:dyDescent="0.15">
      <c r="B45" s="1186"/>
      <c r="C45" s="1187"/>
      <c r="D45" s="106"/>
      <c r="E45" s="1192" t="s">
        <v>37</v>
      </c>
      <c r="F45" s="1192"/>
      <c r="G45" s="1192"/>
      <c r="H45" s="1193"/>
      <c r="I45" s="358">
        <v>2961</v>
      </c>
      <c r="J45" s="359">
        <v>2830</v>
      </c>
      <c r="K45" s="359">
        <v>2772</v>
      </c>
      <c r="L45" s="359">
        <v>2885</v>
      </c>
      <c r="M45" s="360">
        <v>2628</v>
      </c>
    </row>
    <row r="46" spans="2:13" ht="27.75" customHeight="1" x14ac:dyDescent="0.15">
      <c r="B46" s="1186"/>
      <c r="C46" s="1187"/>
      <c r="D46" s="107"/>
      <c r="E46" s="1192" t="s">
        <v>38</v>
      </c>
      <c r="F46" s="1192"/>
      <c r="G46" s="1192"/>
      <c r="H46" s="1193"/>
      <c r="I46" s="358" t="s">
        <v>523</v>
      </c>
      <c r="J46" s="359" t="s">
        <v>523</v>
      </c>
      <c r="K46" s="359" t="s">
        <v>523</v>
      </c>
      <c r="L46" s="359" t="s">
        <v>523</v>
      </c>
      <c r="M46" s="360" t="s">
        <v>523</v>
      </c>
    </row>
    <row r="47" spans="2:13" ht="27.75" customHeight="1" x14ac:dyDescent="0.15">
      <c r="B47" s="1186"/>
      <c r="C47" s="1187"/>
      <c r="D47" s="108"/>
      <c r="E47" s="1194" t="s">
        <v>39</v>
      </c>
      <c r="F47" s="1195"/>
      <c r="G47" s="1195"/>
      <c r="H47" s="1196"/>
      <c r="I47" s="358" t="s">
        <v>523</v>
      </c>
      <c r="J47" s="359" t="s">
        <v>523</v>
      </c>
      <c r="K47" s="359" t="s">
        <v>523</v>
      </c>
      <c r="L47" s="359" t="s">
        <v>523</v>
      </c>
      <c r="M47" s="360" t="s">
        <v>523</v>
      </c>
    </row>
    <row r="48" spans="2:13" ht="27.75" customHeight="1" x14ac:dyDescent="0.15">
      <c r="B48" s="1186"/>
      <c r="C48" s="1187"/>
      <c r="D48" s="106"/>
      <c r="E48" s="1192" t="s">
        <v>40</v>
      </c>
      <c r="F48" s="1192"/>
      <c r="G48" s="1192"/>
      <c r="H48" s="1193"/>
      <c r="I48" s="358" t="s">
        <v>523</v>
      </c>
      <c r="J48" s="359" t="s">
        <v>523</v>
      </c>
      <c r="K48" s="359" t="s">
        <v>523</v>
      </c>
      <c r="L48" s="359" t="s">
        <v>523</v>
      </c>
      <c r="M48" s="360" t="s">
        <v>523</v>
      </c>
    </row>
    <row r="49" spans="2:13" ht="27.75" customHeight="1" x14ac:dyDescent="0.15">
      <c r="B49" s="1188"/>
      <c r="C49" s="1189"/>
      <c r="D49" s="106"/>
      <c r="E49" s="1192" t="s">
        <v>41</v>
      </c>
      <c r="F49" s="1192"/>
      <c r="G49" s="1192"/>
      <c r="H49" s="1193"/>
      <c r="I49" s="358" t="s">
        <v>523</v>
      </c>
      <c r="J49" s="359" t="s">
        <v>523</v>
      </c>
      <c r="K49" s="359" t="s">
        <v>523</v>
      </c>
      <c r="L49" s="359" t="s">
        <v>523</v>
      </c>
      <c r="M49" s="360" t="s">
        <v>523</v>
      </c>
    </row>
    <row r="50" spans="2:13" ht="27.75" customHeight="1" x14ac:dyDescent="0.15">
      <c r="B50" s="1197" t="s">
        <v>42</v>
      </c>
      <c r="C50" s="1198"/>
      <c r="D50" s="109"/>
      <c r="E50" s="1192" t="s">
        <v>43</v>
      </c>
      <c r="F50" s="1192"/>
      <c r="G50" s="1192"/>
      <c r="H50" s="1193"/>
      <c r="I50" s="358">
        <v>1640</v>
      </c>
      <c r="J50" s="359">
        <v>2143</v>
      </c>
      <c r="K50" s="359">
        <v>2844</v>
      </c>
      <c r="L50" s="359">
        <v>3365</v>
      </c>
      <c r="M50" s="360">
        <v>4914</v>
      </c>
    </row>
    <row r="51" spans="2:13" ht="27.75" customHeight="1" x14ac:dyDescent="0.15">
      <c r="B51" s="1186"/>
      <c r="C51" s="1187"/>
      <c r="D51" s="106"/>
      <c r="E51" s="1192" t="s">
        <v>44</v>
      </c>
      <c r="F51" s="1192"/>
      <c r="G51" s="1192"/>
      <c r="H51" s="1193"/>
      <c r="I51" s="358">
        <v>3803</v>
      </c>
      <c r="J51" s="359">
        <v>3621</v>
      </c>
      <c r="K51" s="359">
        <v>3319</v>
      </c>
      <c r="L51" s="359">
        <v>3024</v>
      </c>
      <c r="M51" s="360">
        <v>2861</v>
      </c>
    </row>
    <row r="52" spans="2:13" ht="27.75" customHeight="1" x14ac:dyDescent="0.15">
      <c r="B52" s="1188"/>
      <c r="C52" s="1189"/>
      <c r="D52" s="106"/>
      <c r="E52" s="1192" t="s">
        <v>45</v>
      </c>
      <c r="F52" s="1192"/>
      <c r="G52" s="1192"/>
      <c r="H52" s="1193"/>
      <c r="I52" s="358">
        <v>23601</v>
      </c>
      <c r="J52" s="359">
        <v>22889</v>
      </c>
      <c r="K52" s="359">
        <v>22142</v>
      </c>
      <c r="L52" s="359">
        <v>21916</v>
      </c>
      <c r="M52" s="360">
        <v>20514</v>
      </c>
    </row>
    <row r="53" spans="2:13" ht="27.75" customHeight="1" thickBot="1" x14ac:dyDescent="0.2">
      <c r="B53" s="1199" t="s">
        <v>46</v>
      </c>
      <c r="C53" s="1200"/>
      <c r="D53" s="110"/>
      <c r="E53" s="1201" t="s">
        <v>47</v>
      </c>
      <c r="F53" s="1201"/>
      <c r="G53" s="1201"/>
      <c r="H53" s="1202"/>
      <c r="I53" s="361">
        <v>9571</v>
      </c>
      <c r="J53" s="362">
        <v>7975</v>
      </c>
      <c r="K53" s="362">
        <v>7147</v>
      </c>
      <c r="L53" s="362">
        <v>6762</v>
      </c>
      <c r="M53" s="363">
        <v>4241</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A9wlfxCNsAf1f+ThQjHxeEm+4hA5LnlB8jeGfM9Wr5tWfAxPAdwlKtP1KUQ0NiqyC/Zs+xs6hXi0nODQkao49Q==" saltValue="w0EOxuisNMHshSSvPnB43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567</v>
      </c>
      <c r="G54" s="119" t="s">
        <v>568</v>
      </c>
      <c r="H54" s="120" t="s">
        <v>569</v>
      </c>
    </row>
    <row r="55" spans="2:8" ht="52.5" customHeight="1" x14ac:dyDescent="0.15">
      <c r="B55" s="121"/>
      <c r="C55" s="1211" t="s">
        <v>50</v>
      </c>
      <c r="D55" s="1211"/>
      <c r="E55" s="1212"/>
      <c r="F55" s="122">
        <v>1050</v>
      </c>
      <c r="G55" s="122">
        <v>1151</v>
      </c>
      <c r="H55" s="123">
        <v>2451</v>
      </c>
    </row>
    <row r="56" spans="2:8" ht="52.5" customHeight="1" x14ac:dyDescent="0.15">
      <c r="B56" s="124"/>
      <c r="C56" s="1213" t="s">
        <v>51</v>
      </c>
      <c r="D56" s="1213"/>
      <c r="E56" s="1214"/>
      <c r="F56" s="125">
        <v>577</v>
      </c>
      <c r="G56" s="125">
        <v>813</v>
      </c>
      <c r="H56" s="126">
        <v>706</v>
      </c>
    </row>
    <row r="57" spans="2:8" ht="53.25" customHeight="1" x14ac:dyDescent="0.15">
      <c r="B57" s="124"/>
      <c r="C57" s="1215" t="s">
        <v>52</v>
      </c>
      <c r="D57" s="1215"/>
      <c r="E57" s="1216"/>
      <c r="F57" s="127">
        <v>785</v>
      </c>
      <c r="G57" s="127">
        <v>834</v>
      </c>
      <c r="H57" s="128">
        <v>950</v>
      </c>
    </row>
    <row r="58" spans="2:8" ht="45.75" customHeight="1" x14ac:dyDescent="0.15">
      <c r="B58" s="129"/>
      <c r="C58" s="1203" t="s">
        <v>598</v>
      </c>
      <c r="D58" s="1204"/>
      <c r="E58" s="1205"/>
      <c r="F58" s="130">
        <v>354</v>
      </c>
      <c r="G58" s="130">
        <v>352</v>
      </c>
      <c r="H58" s="131">
        <v>352</v>
      </c>
    </row>
    <row r="59" spans="2:8" ht="45.75" customHeight="1" x14ac:dyDescent="0.15">
      <c r="B59" s="129"/>
      <c r="C59" s="1203" t="s">
        <v>599</v>
      </c>
      <c r="D59" s="1204"/>
      <c r="E59" s="1205"/>
      <c r="F59" s="130">
        <v>197</v>
      </c>
      <c r="G59" s="130">
        <v>245</v>
      </c>
      <c r="H59" s="131">
        <v>266</v>
      </c>
    </row>
    <row r="60" spans="2:8" ht="45.75" customHeight="1" x14ac:dyDescent="0.15">
      <c r="B60" s="129"/>
      <c r="C60" s="1203" t="s">
        <v>600</v>
      </c>
      <c r="D60" s="1204"/>
      <c r="E60" s="1205"/>
      <c r="F60" s="130">
        <v>81</v>
      </c>
      <c r="G60" s="130">
        <v>81</v>
      </c>
      <c r="H60" s="131">
        <v>181</v>
      </c>
    </row>
    <row r="61" spans="2:8" ht="45.75" customHeight="1" x14ac:dyDescent="0.15">
      <c r="B61" s="129"/>
      <c r="C61" s="1203" t="s">
        <v>601</v>
      </c>
      <c r="D61" s="1204"/>
      <c r="E61" s="1205"/>
      <c r="F61" s="130">
        <v>111</v>
      </c>
      <c r="G61" s="130">
        <v>97</v>
      </c>
      <c r="H61" s="131">
        <v>110</v>
      </c>
    </row>
    <row r="62" spans="2:8" ht="45.75" customHeight="1" thickBot="1" x14ac:dyDescent="0.2">
      <c r="B62" s="132"/>
      <c r="C62" s="1206" t="s">
        <v>602</v>
      </c>
      <c r="D62" s="1207"/>
      <c r="E62" s="1208"/>
      <c r="F62" s="133">
        <v>14</v>
      </c>
      <c r="G62" s="133">
        <v>19</v>
      </c>
      <c r="H62" s="134">
        <v>26</v>
      </c>
    </row>
    <row r="63" spans="2:8" ht="52.5" customHeight="1" thickBot="1" x14ac:dyDescent="0.2">
      <c r="B63" s="135"/>
      <c r="C63" s="1209" t="s">
        <v>53</v>
      </c>
      <c r="D63" s="1209"/>
      <c r="E63" s="1210"/>
      <c r="F63" s="136">
        <v>2412</v>
      </c>
      <c r="G63" s="136">
        <v>2798</v>
      </c>
      <c r="H63" s="137">
        <v>4108</v>
      </c>
    </row>
    <row r="64" spans="2:8" x14ac:dyDescent="0.15"/>
  </sheetData>
  <sheetProtection algorithmName="SHA-512" hashValue="bduxIHMpfZVTPrkhlEYuMm3tJiwFWmuzFV+UimIVR4Ghlg1V1qYnBWdq3muo6ZB5Qx0FTcyw4S1S24CsGywOXw==" saltValue="FfpplEZWMMA7v7SeGw0l9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603</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604</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605</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606</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565</v>
      </c>
      <c r="BQ50" s="1250"/>
      <c r="BR50" s="1250"/>
      <c r="BS50" s="1250"/>
      <c r="BT50" s="1250"/>
      <c r="BU50" s="1250"/>
      <c r="BV50" s="1250"/>
      <c r="BW50" s="1250"/>
      <c r="BX50" s="1250" t="s">
        <v>566</v>
      </c>
      <c r="BY50" s="1250"/>
      <c r="BZ50" s="1250"/>
      <c r="CA50" s="1250"/>
      <c r="CB50" s="1250"/>
      <c r="CC50" s="1250"/>
      <c r="CD50" s="1250"/>
      <c r="CE50" s="1250"/>
      <c r="CF50" s="1250" t="s">
        <v>567</v>
      </c>
      <c r="CG50" s="1250"/>
      <c r="CH50" s="1250"/>
      <c r="CI50" s="1250"/>
      <c r="CJ50" s="1250"/>
      <c r="CK50" s="1250"/>
      <c r="CL50" s="1250"/>
      <c r="CM50" s="1250"/>
      <c r="CN50" s="1250" t="s">
        <v>568</v>
      </c>
      <c r="CO50" s="1250"/>
      <c r="CP50" s="1250"/>
      <c r="CQ50" s="1250"/>
      <c r="CR50" s="1250"/>
      <c r="CS50" s="1250"/>
      <c r="CT50" s="1250"/>
      <c r="CU50" s="1250"/>
      <c r="CV50" s="1250" t="s">
        <v>569</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607</v>
      </c>
      <c r="AO51" s="1254"/>
      <c r="AP51" s="1254"/>
      <c r="AQ51" s="1254"/>
      <c r="AR51" s="1254"/>
      <c r="AS51" s="1254"/>
      <c r="AT51" s="1254"/>
      <c r="AU51" s="1254"/>
      <c r="AV51" s="1254"/>
      <c r="AW51" s="1254"/>
      <c r="AX51" s="1254"/>
      <c r="AY51" s="1254"/>
      <c r="AZ51" s="1254"/>
      <c r="BA51" s="1254"/>
      <c r="BB51" s="1254" t="s">
        <v>608</v>
      </c>
      <c r="BC51" s="1254"/>
      <c r="BD51" s="1254"/>
      <c r="BE51" s="1254"/>
      <c r="BF51" s="1254"/>
      <c r="BG51" s="1254"/>
      <c r="BH51" s="1254"/>
      <c r="BI51" s="1254"/>
      <c r="BJ51" s="1254"/>
      <c r="BK51" s="1254"/>
      <c r="BL51" s="1254"/>
      <c r="BM51" s="1254"/>
      <c r="BN51" s="1254"/>
      <c r="BO51" s="1254"/>
      <c r="BP51" s="1255">
        <v>78.8</v>
      </c>
      <c r="BQ51" s="1255"/>
      <c r="BR51" s="1255"/>
      <c r="BS51" s="1255"/>
      <c r="BT51" s="1255"/>
      <c r="BU51" s="1255"/>
      <c r="BV51" s="1255"/>
      <c r="BW51" s="1255"/>
      <c r="BX51" s="1255">
        <v>64.8</v>
      </c>
      <c r="BY51" s="1255"/>
      <c r="BZ51" s="1255"/>
      <c r="CA51" s="1255"/>
      <c r="CB51" s="1255"/>
      <c r="CC51" s="1255"/>
      <c r="CD51" s="1255"/>
      <c r="CE51" s="1255"/>
      <c r="CF51" s="1255">
        <v>56.2</v>
      </c>
      <c r="CG51" s="1255"/>
      <c r="CH51" s="1255"/>
      <c r="CI51" s="1255"/>
      <c r="CJ51" s="1255"/>
      <c r="CK51" s="1255"/>
      <c r="CL51" s="1255"/>
      <c r="CM51" s="1255"/>
      <c r="CN51" s="1255">
        <v>50.8</v>
      </c>
      <c r="CO51" s="1255"/>
      <c r="CP51" s="1255"/>
      <c r="CQ51" s="1255"/>
      <c r="CR51" s="1255"/>
      <c r="CS51" s="1255"/>
      <c r="CT51" s="1255"/>
      <c r="CU51" s="1255"/>
      <c r="CV51" s="1255">
        <v>32.5</v>
      </c>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609</v>
      </c>
      <c r="BC53" s="1254"/>
      <c r="BD53" s="1254"/>
      <c r="BE53" s="1254"/>
      <c r="BF53" s="1254"/>
      <c r="BG53" s="1254"/>
      <c r="BH53" s="1254"/>
      <c r="BI53" s="1254"/>
      <c r="BJ53" s="1254"/>
      <c r="BK53" s="1254"/>
      <c r="BL53" s="1254"/>
      <c r="BM53" s="1254"/>
      <c r="BN53" s="1254"/>
      <c r="BO53" s="1254"/>
      <c r="BP53" s="1255">
        <v>65.7</v>
      </c>
      <c r="BQ53" s="1255"/>
      <c r="BR53" s="1255"/>
      <c r="BS53" s="1255"/>
      <c r="BT53" s="1255"/>
      <c r="BU53" s="1255"/>
      <c r="BV53" s="1255"/>
      <c r="BW53" s="1255"/>
      <c r="BX53" s="1255">
        <v>66.5</v>
      </c>
      <c r="BY53" s="1255"/>
      <c r="BZ53" s="1255"/>
      <c r="CA53" s="1255"/>
      <c r="CB53" s="1255"/>
      <c r="CC53" s="1255"/>
      <c r="CD53" s="1255"/>
      <c r="CE53" s="1255"/>
      <c r="CF53" s="1255">
        <v>66.900000000000006</v>
      </c>
      <c r="CG53" s="1255"/>
      <c r="CH53" s="1255"/>
      <c r="CI53" s="1255"/>
      <c r="CJ53" s="1255"/>
      <c r="CK53" s="1255"/>
      <c r="CL53" s="1255"/>
      <c r="CM53" s="1255"/>
      <c r="CN53" s="1255">
        <v>66.8</v>
      </c>
      <c r="CO53" s="1255"/>
      <c r="CP53" s="1255"/>
      <c r="CQ53" s="1255"/>
      <c r="CR53" s="1255"/>
      <c r="CS53" s="1255"/>
      <c r="CT53" s="1255"/>
      <c r="CU53" s="1255"/>
      <c r="CV53" s="1255">
        <v>67.900000000000006</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610</v>
      </c>
      <c r="AO55" s="1250"/>
      <c r="AP55" s="1250"/>
      <c r="AQ55" s="1250"/>
      <c r="AR55" s="1250"/>
      <c r="AS55" s="1250"/>
      <c r="AT55" s="1250"/>
      <c r="AU55" s="1250"/>
      <c r="AV55" s="1250"/>
      <c r="AW55" s="1250"/>
      <c r="AX55" s="1250"/>
      <c r="AY55" s="1250"/>
      <c r="AZ55" s="1250"/>
      <c r="BA55" s="1250"/>
      <c r="BB55" s="1254" t="s">
        <v>608</v>
      </c>
      <c r="BC55" s="1254"/>
      <c r="BD55" s="1254"/>
      <c r="BE55" s="1254"/>
      <c r="BF55" s="1254"/>
      <c r="BG55" s="1254"/>
      <c r="BH55" s="1254"/>
      <c r="BI55" s="1254"/>
      <c r="BJ55" s="1254"/>
      <c r="BK55" s="1254"/>
      <c r="BL55" s="1254"/>
      <c r="BM55" s="1254"/>
      <c r="BN55" s="1254"/>
      <c r="BO55" s="1254"/>
      <c r="BP55" s="1255">
        <v>24.2</v>
      </c>
      <c r="BQ55" s="1255"/>
      <c r="BR55" s="1255"/>
      <c r="BS55" s="1255"/>
      <c r="BT55" s="1255"/>
      <c r="BU55" s="1255"/>
      <c r="BV55" s="1255"/>
      <c r="BW55" s="1255"/>
      <c r="BX55" s="1255">
        <v>22.1</v>
      </c>
      <c r="BY55" s="1255"/>
      <c r="BZ55" s="1255"/>
      <c r="CA55" s="1255"/>
      <c r="CB55" s="1255"/>
      <c r="CC55" s="1255"/>
      <c r="CD55" s="1255"/>
      <c r="CE55" s="1255"/>
      <c r="CF55" s="1255">
        <v>20.399999999999999</v>
      </c>
      <c r="CG55" s="1255"/>
      <c r="CH55" s="1255"/>
      <c r="CI55" s="1255"/>
      <c r="CJ55" s="1255"/>
      <c r="CK55" s="1255"/>
      <c r="CL55" s="1255"/>
      <c r="CM55" s="1255"/>
      <c r="CN55" s="1255">
        <v>11.2</v>
      </c>
      <c r="CO55" s="1255"/>
      <c r="CP55" s="1255"/>
      <c r="CQ55" s="1255"/>
      <c r="CR55" s="1255"/>
      <c r="CS55" s="1255"/>
      <c r="CT55" s="1255"/>
      <c r="CU55" s="1255"/>
      <c r="CV55" s="1255">
        <v>4.5999999999999996</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609</v>
      </c>
      <c r="BC57" s="1254"/>
      <c r="BD57" s="1254"/>
      <c r="BE57" s="1254"/>
      <c r="BF57" s="1254"/>
      <c r="BG57" s="1254"/>
      <c r="BH57" s="1254"/>
      <c r="BI57" s="1254"/>
      <c r="BJ57" s="1254"/>
      <c r="BK57" s="1254"/>
      <c r="BL57" s="1254"/>
      <c r="BM57" s="1254"/>
      <c r="BN57" s="1254"/>
      <c r="BO57" s="1254"/>
      <c r="BP57" s="1255">
        <v>60.1</v>
      </c>
      <c r="BQ57" s="1255"/>
      <c r="BR57" s="1255"/>
      <c r="BS57" s="1255"/>
      <c r="BT57" s="1255"/>
      <c r="BU57" s="1255"/>
      <c r="BV57" s="1255"/>
      <c r="BW57" s="1255"/>
      <c r="BX57" s="1255">
        <v>61.5</v>
      </c>
      <c r="BY57" s="1255"/>
      <c r="BZ57" s="1255"/>
      <c r="CA57" s="1255"/>
      <c r="CB57" s="1255"/>
      <c r="CC57" s="1255"/>
      <c r="CD57" s="1255"/>
      <c r="CE57" s="1255"/>
      <c r="CF57" s="1255">
        <v>63</v>
      </c>
      <c r="CG57" s="1255"/>
      <c r="CH57" s="1255"/>
      <c r="CI57" s="1255"/>
      <c r="CJ57" s="1255"/>
      <c r="CK57" s="1255"/>
      <c r="CL57" s="1255"/>
      <c r="CM57" s="1255"/>
      <c r="CN57" s="1255">
        <v>63.7</v>
      </c>
      <c r="CO57" s="1255"/>
      <c r="CP57" s="1255"/>
      <c r="CQ57" s="1255"/>
      <c r="CR57" s="1255"/>
      <c r="CS57" s="1255"/>
      <c r="CT57" s="1255"/>
      <c r="CU57" s="1255"/>
      <c r="CV57" s="1255">
        <v>64.099999999999994</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611</v>
      </c>
    </row>
    <row r="64" spans="1:109" x14ac:dyDescent="0.15">
      <c r="B64" s="1225"/>
      <c r="G64" s="1232"/>
      <c r="I64" s="1265"/>
      <c r="J64" s="1265"/>
      <c r="K64" s="1265"/>
      <c r="L64" s="1265"/>
      <c r="M64" s="1265"/>
      <c r="N64" s="1266"/>
      <c r="AM64" s="1232"/>
      <c r="AN64" s="1232" t="s">
        <v>604</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ht="13.5" customHeight="1" x14ac:dyDescent="0.15">
      <c r="B65" s="1225"/>
      <c r="AN65" s="1234" t="s">
        <v>612</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0"/>
      <c r="I71" s="1271"/>
      <c r="J71" s="1268"/>
      <c r="K71" s="1268"/>
      <c r="L71" s="1269"/>
      <c r="M71" s="1268"/>
      <c r="N71" s="1269"/>
      <c r="AM71" s="1270"/>
      <c r="AN71" s="1219" t="s">
        <v>606</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565</v>
      </c>
      <c r="BQ72" s="1250"/>
      <c r="BR72" s="1250"/>
      <c r="BS72" s="1250"/>
      <c r="BT72" s="1250"/>
      <c r="BU72" s="1250"/>
      <c r="BV72" s="1250"/>
      <c r="BW72" s="1250"/>
      <c r="BX72" s="1250" t="s">
        <v>566</v>
      </c>
      <c r="BY72" s="1250"/>
      <c r="BZ72" s="1250"/>
      <c r="CA72" s="1250"/>
      <c r="CB72" s="1250"/>
      <c r="CC72" s="1250"/>
      <c r="CD72" s="1250"/>
      <c r="CE72" s="1250"/>
      <c r="CF72" s="1250" t="s">
        <v>567</v>
      </c>
      <c r="CG72" s="1250"/>
      <c r="CH72" s="1250"/>
      <c r="CI72" s="1250"/>
      <c r="CJ72" s="1250"/>
      <c r="CK72" s="1250"/>
      <c r="CL72" s="1250"/>
      <c r="CM72" s="1250"/>
      <c r="CN72" s="1250" t="s">
        <v>568</v>
      </c>
      <c r="CO72" s="1250"/>
      <c r="CP72" s="1250"/>
      <c r="CQ72" s="1250"/>
      <c r="CR72" s="1250"/>
      <c r="CS72" s="1250"/>
      <c r="CT72" s="1250"/>
      <c r="CU72" s="1250"/>
      <c r="CV72" s="1250" t="s">
        <v>569</v>
      </c>
      <c r="CW72" s="1250"/>
      <c r="CX72" s="1250"/>
      <c r="CY72" s="1250"/>
      <c r="CZ72" s="1250"/>
      <c r="DA72" s="1250"/>
      <c r="DB72" s="1250"/>
      <c r="DC72" s="1250"/>
    </row>
    <row r="73" spans="2:107" x14ac:dyDescent="0.15">
      <c r="B73" s="1225"/>
      <c r="G73" s="1251"/>
      <c r="H73" s="1251"/>
      <c r="I73" s="1251"/>
      <c r="J73" s="1251"/>
      <c r="K73" s="1272"/>
      <c r="L73" s="1272"/>
      <c r="M73" s="1272"/>
      <c r="N73" s="1272"/>
      <c r="AM73" s="1243"/>
      <c r="AN73" s="1254" t="s">
        <v>607</v>
      </c>
      <c r="AO73" s="1254"/>
      <c r="AP73" s="1254"/>
      <c r="AQ73" s="1254"/>
      <c r="AR73" s="1254"/>
      <c r="AS73" s="1254"/>
      <c r="AT73" s="1254"/>
      <c r="AU73" s="1254"/>
      <c r="AV73" s="1254"/>
      <c r="AW73" s="1254"/>
      <c r="AX73" s="1254"/>
      <c r="AY73" s="1254"/>
      <c r="AZ73" s="1254"/>
      <c r="BA73" s="1254"/>
      <c r="BB73" s="1254" t="s">
        <v>608</v>
      </c>
      <c r="BC73" s="1254"/>
      <c r="BD73" s="1254"/>
      <c r="BE73" s="1254"/>
      <c r="BF73" s="1254"/>
      <c r="BG73" s="1254"/>
      <c r="BH73" s="1254"/>
      <c r="BI73" s="1254"/>
      <c r="BJ73" s="1254"/>
      <c r="BK73" s="1254"/>
      <c r="BL73" s="1254"/>
      <c r="BM73" s="1254"/>
      <c r="BN73" s="1254"/>
      <c r="BO73" s="1254"/>
      <c r="BP73" s="1255">
        <v>78.8</v>
      </c>
      <c r="BQ73" s="1255"/>
      <c r="BR73" s="1255"/>
      <c r="BS73" s="1255"/>
      <c r="BT73" s="1255"/>
      <c r="BU73" s="1255"/>
      <c r="BV73" s="1255"/>
      <c r="BW73" s="1255"/>
      <c r="BX73" s="1255">
        <v>64.8</v>
      </c>
      <c r="BY73" s="1255"/>
      <c r="BZ73" s="1255"/>
      <c r="CA73" s="1255"/>
      <c r="CB73" s="1255"/>
      <c r="CC73" s="1255"/>
      <c r="CD73" s="1255"/>
      <c r="CE73" s="1255"/>
      <c r="CF73" s="1255">
        <v>56.2</v>
      </c>
      <c r="CG73" s="1255"/>
      <c r="CH73" s="1255"/>
      <c r="CI73" s="1255"/>
      <c r="CJ73" s="1255"/>
      <c r="CK73" s="1255"/>
      <c r="CL73" s="1255"/>
      <c r="CM73" s="1255"/>
      <c r="CN73" s="1255">
        <v>50.8</v>
      </c>
      <c r="CO73" s="1255"/>
      <c r="CP73" s="1255"/>
      <c r="CQ73" s="1255"/>
      <c r="CR73" s="1255"/>
      <c r="CS73" s="1255"/>
      <c r="CT73" s="1255"/>
      <c r="CU73" s="1255"/>
      <c r="CV73" s="1255">
        <v>32.5</v>
      </c>
      <c r="CW73" s="1255"/>
      <c r="CX73" s="1255"/>
      <c r="CY73" s="1255"/>
      <c r="CZ73" s="1255"/>
      <c r="DA73" s="1255"/>
      <c r="DB73" s="1255"/>
      <c r="DC73" s="1255"/>
    </row>
    <row r="74" spans="2:107" x14ac:dyDescent="0.15">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613</v>
      </c>
      <c r="BC75" s="1254"/>
      <c r="BD75" s="1254"/>
      <c r="BE75" s="1254"/>
      <c r="BF75" s="1254"/>
      <c r="BG75" s="1254"/>
      <c r="BH75" s="1254"/>
      <c r="BI75" s="1254"/>
      <c r="BJ75" s="1254"/>
      <c r="BK75" s="1254"/>
      <c r="BL75" s="1254"/>
      <c r="BM75" s="1254"/>
      <c r="BN75" s="1254"/>
      <c r="BO75" s="1254"/>
      <c r="BP75" s="1255">
        <v>10.5</v>
      </c>
      <c r="BQ75" s="1255"/>
      <c r="BR75" s="1255"/>
      <c r="BS75" s="1255"/>
      <c r="BT75" s="1255"/>
      <c r="BU75" s="1255"/>
      <c r="BV75" s="1255"/>
      <c r="BW75" s="1255"/>
      <c r="BX75" s="1255">
        <v>10.6</v>
      </c>
      <c r="BY75" s="1255"/>
      <c r="BZ75" s="1255"/>
      <c r="CA75" s="1255"/>
      <c r="CB75" s="1255"/>
      <c r="CC75" s="1255"/>
      <c r="CD75" s="1255"/>
      <c r="CE75" s="1255"/>
      <c r="CF75" s="1255">
        <v>10.7</v>
      </c>
      <c r="CG75" s="1255"/>
      <c r="CH75" s="1255"/>
      <c r="CI75" s="1255"/>
      <c r="CJ75" s="1255"/>
      <c r="CK75" s="1255"/>
      <c r="CL75" s="1255"/>
      <c r="CM75" s="1255"/>
      <c r="CN75" s="1255">
        <v>10.4</v>
      </c>
      <c r="CO75" s="1255"/>
      <c r="CP75" s="1255"/>
      <c r="CQ75" s="1255"/>
      <c r="CR75" s="1255"/>
      <c r="CS75" s="1255"/>
      <c r="CT75" s="1255"/>
      <c r="CU75" s="1255"/>
      <c r="CV75" s="1255">
        <v>10</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2"/>
      <c r="L77" s="1272"/>
      <c r="M77" s="1272"/>
      <c r="N77" s="1272"/>
      <c r="AN77" s="1250" t="s">
        <v>610</v>
      </c>
      <c r="AO77" s="1250"/>
      <c r="AP77" s="1250"/>
      <c r="AQ77" s="1250"/>
      <c r="AR77" s="1250"/>
      <c r="AS77" s="1250"/>
      <c r="AT77" s="1250"/>
      <c r="AU77" s="1250"/>
      <c r="AV77" s="1250"/>
      <c r="AW77" s="1250"/>
      <c r="AX77" s="1250"/>
      <c r="AY77" s="1250"/>
      <c r="AZ77" s="1250"/>
      <c r="BA77" s="1250"/>
      <c r="BB77" s="1254" t="s">
        <v>608</v>
      </c>
      <c r="BC77" s="1254"/>
      <c r="BD77" s="1254"/>
      <c r="BE77" s="1254"/>
      <c r="BF77" s="1254"/>
      <c r="BG77" s="1254"/>
      <c r="BH77" s="1254"/>
      <c r="BI77" s="1254"/>
      <c r="BJ77" s="1254"/>
      <c r="BK77" s="1254"/>
      <c r="BL77" s="1254"/>
      <c r="BM77" s="1254"/>
      <c r="BN77" s="1254"/>
      <c r="BO77" s="1254"/>
      <c r="BP77" s="1255">
        <v>24.2</v>
      </c>
      <c r="BQ77" s="1255"/>
      <c r="BR77" s="1255"/>
      <c r="BS77" s="1255"/>
      <c r="BT77" s="1255"/>
      <c r="BU77" s="1255"/>
      <c r="BV77" s="1255"/>
      <c r="BW77" s="1255"/>
      <c r="BX77" s="1255">
        <v>22.1</v>
      </c>
      <c r="BY77" s="1255"/>
      <c r="BZ77" s="1255"/>
      <c r="CA77" s="1255"/>
      <c r="CB77" s="1255"/>
      <c r="CC77" s="1255"/>
      <c r="CD77" s="1255"/>
      <c r="CE77" s="1255"/>
      <c r="CF77" s="1255">
        <v>20.399999999999999</v>
      </c>
      <c r="CG77" s="1255"/>
      <c r="CH77" s="1255"/>
      <c r="CI77" s="1255"/>
      <c r="CJ77" s="1255"/>
      <c r="CK77" s="1255"/>
      <c r="CL77" s="1255"/>
      <c r="CM77" s="1255"/>
      <c r="CN77" s="1255">
        <v>11.2</v>
      </c>
      <c r="CO77" s="1255"/>
      <c r="CP77" s="1255"/>
      <c r="CQ77" s="1255"/>
      <c r="CR77" s="1255"/>
      <c r="CS77" s="1255"/>
      <c r="CT77" s="1255"/>
      <c r="CU77" s="1255"/>
      <c r="CV77" s="1255">
        <v>4.5999999999999996</v>
      </c>
      <c r="CW77" s="1255"/>
      <c r="CX77" s="1255"/>
      <c r="CY77" s="1255"/>
      <c r="CZ77" s="1255"/>
      <c r="DA77" s="1255"/>
      <c r="DB77" s="1255"/>
      <c r="DC77" s="1255"/>
    </row>
    <row r="78" spans="2:107" x14ac:dyDescent="0.15">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613</v>
      </c>
      <c r="BC79" s="1254"/>
      <c r="BD79" s="1254"/>
      <c r="BE79" s="1254"/>
      <c r="BF79" s="1254"/>
      <c r="BG79" s="1254"/>
      <c r="BH79" s="1254"/>
      <c r="BI79" s="1254"/>
      <c r="BJ79" s="1254"/>
      <c r="BK79" s="1254"/>
      <c r="BL79" s="1254"/>
      <c r="BM79" s="1254"/>
      <c r="BN79" s="1254"/>
      <c r="BO79" s="1254"/>
      <c r="BP79" s="1255">
        <v>6.4</v>
      </c>
      <c r="BQ79" s="1255"/>
      <c r="BR79" s="1255"/>
      <c r="BS79" s="1255"/>
      <c r="BT79" s="1255"/>
      <c r="BU79" s="1255"/>
      <c r="BV79" s="1255"/>
      <c r="BW79" s="1255"/>
      <c r="BX79" s="1255">
        <v>6.3</v>
      </c>
      <c r="BY79" s="1255"/>
      <c r="BZ79" s="1255"/>
      <c r="CA79" s="1255"/>
      <c r="CB79" s="1255"/>
      <c r="CC79" s="1255"/>
      <c r="CD79" s="1255"/>
      <c r="CE79" s="1255"/>
      <c r="CF79" s="1255">
        <v>6.2</v>
      </c>
      <c r="CG79" s="1255"/>
      <c r="CH79" s="1255"/>
      <c r="CI79" s="1255"/>
      <c r="CJ79" s="1255"/>
      <c r="CK79" s="1255"/>
      <c r="CL79" s="1255"/>
      <c r="CM79" s="1255"/>
      <c r="CN79" s="1255">
        <v>5.7</v>
      </c>
      <c r="CO79" s="1255"/>
      <c r="CP79" s="1255"/>
      <c r="CQ79" s="1255"/>
      <c r="CR79" s="1255"/>
      <c r="CS79" s="1255"/>
      <c r="CT79" s="1255"/>
      <c r="CU79" s="1255"/>
      <c r="CV79" s="1255">
        <v>5.8</v>
      </c>
      <c r="CW79" s="1255"/>
      <c r="CX79" s="1255"/>
      <c r="CY79" s="1255"/>
      <c r="CZ79" s="1255"/>
      <c r="DA79" s="1255"/>
      <c r="DB79" s="1255"/>
      <c r="DC79" s="1255"/>
    </row>
    <row r="80" spans="2:107" x14ac:dyDescent="0.15">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pG3Ab2S1DQphsIbtOhse+edGzzai0mKToE1KIUnKHzQGu5vLPoK/O5m5+bdx8G34GSRCui77oQVP1I8/JleetA==" saltValue="rVMu6pE6xzdW3MibODF63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512</v>
      </c>
    </row>
  </sheetData>
  <sheetProtection algorithmName="SHA-512" hashValue="t+kFA0adKppREMydCe02SCTzfLVVA4ih7wHOcO3NjsVNfwSHQGWEwUHnTc6cm5g3Ff9+YrrYZ6NAUntHqm+QAw==" saltValue="1+2X3bDWOndh4Uy4deuqm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512</v>
      </c>
    </row>
  </sheetData>
  <sheetProtection algorithmName="SHA-512" hashValue="Qokyam10SON6Pugl+vh4DfDs+a6b4/z+jswR6y+lLhsfneOfy7ttoe09tKXe2hCj/Y5Fl4Ur7n6mMow48FwYRQ==" saltValue="5n9EWpmzCGgmmrj0T1dhs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562</v>
      </c>
      <c r="G2" s="151"/>
      <c r="H2" s="152"/>
    </row>
    <row r="3" spans="1:8" x14ac:dyDescent="0.15">
      <c r="A3" s="148" t="s">
        <v>555</v>
      </c>
      <c r="B3" s="153"/>
      <c r="C3" s="154"/>
      <c r="D3" s="155">
        <v>24322</v>
      </c>
      <c r="E3" s="156"/>
      <c r="F3" s="157">
        <v>41934</v>
      </c>
      <c r="G3" s="158"/>
      <c r="H3" s="159"/>
    </row>
    <row r="4" spans="1:8" x14ac:dyDescent="0.15">
      <c r="A4" s="160"/>
      <c r="B4" s="161"/>
      <c r="C4" s="162"/>
      <c r="D4" s="163">
        <v>14152</v>
      </c>
      <c r="E4" s="164"/>
      <c r="F4" s="165">
        <v>23352</v>
      </c>
      <c r="G4" s="166"/>
      <c r="H4" s="167"/>
    </row>
    <row r="5" spans="1:8" x14ac:dyDescent="0.15">
      <c r="A5" s="148" t="s">
        <v>557</v>
      </c>
      <c r="B5" s="153"/>
      <c r="C5" s="154"/>
      <c r="D5" s="155">
        <v>18873</v>
      </c>
      <c r="E5" s="156"/>
      <c r="F5" s="157">
        <v>45588</v>
      </c>
      <c r="G5" s="158"/>
      <c r="H5" s="159"/>
    </row>
    <row r="6" spans="1:8" x14ac:dyDescent="0.15">
      <c r="A6" s="160"/>
      <c r="B6" s="161"/>
      <c r="C6" s="162"/>
      <c r="D6" s="163">
        <v>10600</v>
      </c>
      <c r="E6" s="164"/>
      <c r="F6" s="165">
        <v>24150</v>
      </c>
      <c r="G6" s="166"/>
      <c r="H6" s="167"/>
    </row>
    <row r="7" spans="1:8" x14ac:dyDescent="0.15">
      <c r="A7" s="148" t="s">
        <v>558</v>
      </c>
      <c r="B7" s="153"/>
      <c r="C7" s="154"/>
      <c r="D7" s="155">
        <v>44795</v>
      </c>
      <c r="E7" s="156"/>
      <c r="F7" s="157">
        <v>45483</v>
      </c>
      <c r="G7" s="158"/>
      <c r="H7" s="159"/>
    </row>
    <row r="8" spans="1:8" x14ac:dyDescent="0.15">
      <c r="A8" s="160"/>
      <c r="B8" s="161"/>
      <c r="C8" s="162"/>
      <c r="D8" s="163">
        <v>21218</v>
      </c>
      <c r="E8" s="164"/>
      <c r="F8" s="165">
        <v>24241</v>
      </c>
      <c r="G8" s="166"/>
      <c r="H8" s="167"/>
    </row>
    <row r="9" spans="1:8" x14ac:dyDescent="0.15">
      <c r="A9" s="148" t="s">
        <v>559</v>
      </c>
      <c r="B9" s="153"/>
      <c r="C9" s="154"/>
      <c r="D9" s="155">
        <v>58286</v>
      </c>
      <c r="E9" s="156"/>
      <c r="F9" s="157">
        <v>45945</v>
      </c>
      <c r="G9" s="158"/>
      <c r="H9" s="159"/>
    </row>
    <row r="10" spans="1:8" x14ac:dyDescent="0.15">
      <c r="A10" s="160"/>
      <c r="B10" s="161"/>
      <c r="C10" s="162"/>
      <c r="D10" s="163">
        <v>28880</v>
      </c>
      <c r="E10" s="164"/>
      <c r="F10" s="165">
        <v>25180</v>
      </c>
      <c r="G10" s="166"/>
      <c r="H10" s="167"/>
    </row>
    <row r="11" spans="1:8" x14ac:dyDescent="0.15">
      <c r="A11" s="148" t="s">
        <v>560</v>
      </c>
      <c r="B11" s="153"/>
      <c r="C11" s="154"/>
      <c r="D11" s="155">
        <v>38090</v>
      </c>
      <c r="E11" s="156"/>
      <c r="F11" s="157">
        <v>44475</v>
      </c>
      <c r="G11" s="158"/>
      <c r="H11" s="159"/>
    </row>
    <row r="12" spans="1:8" x14ac:dyDescent="0.15">
      <c r="A12" s="160"/>
      <c r="B12" s="161"/>
      <c r="C12" s="168"/>
      <c r="D12" s="163">
        <v>13310</v>
      </c>
      <c r="E12" s="164"/>
      <c r="F12" s="165">
        <v>24780</v>
      </c>
      <c r="G12" s="166"/>
      <c r="H12" s="167"/>
    </row>
    <row r="13" spans="1:8" x14ac:dyDescent="0.15">
      <c r="A13" s="148"/>
      <c r="B13" s="153"/>
      <c r="C13" s="169"/>
      <c r="D13" s="170">
        <v>36873</v>
      </c>
      <c r="E13" s="171"/>
      <c r="F13" s="172">
        <v>44685</v>
      </c>
      <c r="G13" s="173"/>
      <c r="H13" s="159"/>
    </row>
    <row r="14" spans="1:8" x14ac:dyDescent="0.15">
      <c r="A14" s="160"/>
      <c r="B14" s="161"/>
      <c r="C14" s="162"/>
      <c r="D14" s="163">
        <v>17632</v>
      </c>
      <c r="E14" s="164"/>
      <c r="F14" s="165">
        <v>24341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7.05</v>
      </c>
      <c r="C19" s="174">
        <f>ROUND(VALUE(SUBSTITUTE(実質収支比率等に係る経年分析!G$48,"▲","-")),2)</f>
        <v>8.1</v>
      </c>
      <c r="D19" s="174">
        <f>ROUND(VALUE(SUBSTITUTE(実質収支比率等に係る経年分析!H$48,"▲","-")),2)</f>
        <v>7.66</v>
      </c>
      <c r="E19" s="174">
        <f>ROUND(VALUE(SUBSTITUTE(実質収支比率等に係る経年分析!I$48,"▲","-")),2)</f>
        <v>12.85</v>
      </c>
      <c r="F19" s="174">
        <f>ROUND(VALUE(SUBSTITUTE(実質収支比率等に係る経年分析!J$48,"▲","-")),2)</f>
        <v>11.02</v>
      </c>
    </row>
    <row r="20" spans="1:11" x14ac:dyDescent="0.15">
      <c r="A20" s="174" t="s">
        <v>57</v>
      </c>
      <c r="B20" s="174">
        <f>ROUND(VALUE(SUBSTITUTE(実質収支比率等に係る経年分析!F$47,"▲","-")),2)</f>
        <v>7.09</v>
      </c>
      <c r="C20" s="174">
        <f>ROUND(VALUE(SUBSTITUTE(実質収支比率等に係る経年分析!G$47,"▲","-")),2)</f>
        <v>7.02</v>
      </c>
      <c r="D20" s="174">
        <f>ROUND(VALUE(SUBSTITUTE(実質収支比率等に係る経年分析!H$47,"▲","-")),2)</f>
        <v>7.07</v>
      </c>
      <c r="E20" s="174">
        <f>ROUND(VALUE(SUBSTITUTE(実質収支比率等に係る経年分析!I$47,"▲","-")),2)</f>
        <v>7.44</v>
      </c>
      <c r="F20" s="174">
        <f>ROUND(VALUE(SUBSTITUTE(実質収支比率等に係る経年分析!J$47,"▲","-")),2)</f>
        <v>16.190000000000001</v>
      </c>
    </row>
    <row r="21" spans="1:11" x14ac:dyDescent="0.15">
      <c r="A21" s="174" t="s">
        <v>58</v>
      </c>
      <c r="B21" s="174">
        <f>IF(ISNUMBER(VALUE(SUBSTITUTE(実質収支比率等に係る経年分析!F$49,"▲","-"))),ROUND(VALUE(SUBSTITUTE(実質収支比率等に係る経年分析!F$49,"▲","-")),2),NA())</f>
        <v>-4.7300000000000004</v>
      </c>
      <c r="C21" s="174">
        <f>IF(ISNUMBER(VALUE(SUBSTITUTE(実質収支比率等に係る経年分析!G$49,"▲","-"))),ROUND(VALUE(SUBSTITUTE(実質収支比率等に係る経年分析!G$49,"▲","-")),2),NA())</f>
        <v>-3.02</v>
      </c>
      <c r="D21" s="174">
        <f>IF(ISNUMBER(VALUE(SUBSTITUTE(実質収支比率等に係る経年分析!H$49,"▲","-"))),ROUND(VALUE(SUBSTITUTE(実質収支比率等に係る経年分析!H$49,"▲","-")),2),NA())</f>
        <v>-4.3499999999999996</v>
      </c>
      <c r="E21" s="174">
        <f>IF(ISNUMBER(VALUE(SUBSTITUTE(実質収支比率等に係る経年分析!I$49,"▲","-"))),ROUND(VALUE(SUBSTITUTE(実質収支比率等に係る経年分析!I$49,"▲","-")),2),NA())</f>
        <v>1.94</v>
      </c>
      <c r="F21" s="174">
        <f>IF(ISNUMBER(VALUE(SUBSTITUTE(実質収支比率等に係る経年分析!J$49,"▲","-"))),ROUND(VALUE(SUBSTITUTE(実質収支比率等に係る経年分析!J$49,"▲","-")),2),NA())</f>
        <v>-2.1</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7.0000000000000007E-2</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土地区画整理事業特別会計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1.53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1.67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0.43</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1.48</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8.3000000000000007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8.7799999999999994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9.36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9.42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10.08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6.95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8.0399999999999991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7.62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12.76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11.01</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15.16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10.220000000000001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10.72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11.26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14.68</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2591</v>
      </c>
      <c r="E42" s="176"/>
      <c r="F42" s="176"/>
      <c r="G42" s="176">
        <f>'実質公債費比率（分子）の構造'!L$52</f>
        <v>2613</v>
      </c>
      <c r="H42" s="176"/>
      <c r="I42" s="176"/>
      <c r="J42" s="176">
        <f>'実質公債費比率（分子）の構造'!M$52</f>
        <v>2575</v>
      </c>
      <c r="K42" s="176"/>
      <c r="L42" s="176"/>
      <c r="M42" s="176">
        <f>'実質公債費比率（分子）の構造'!N$52</f>
        <v>2551</v>
      </c>
      <c r="N42" s="176"/>
      <c r="O42" s="176"/>
      <c r="P42" s="176">
        <f>'実質公債費比率（分子）の構造'!O$52</f>
        <v>2507</v>
      </c>
    </row>
    <row r="43" spans="1:16" x14ac:dyDescent="0.15">
      <c r="A43" s="176" t="s">
        <v>66</v>
      </c>
      <c r="B43" s="176">
        <f>'実質公債費比率（分子）の構造'!K$51</f>
        <v>0</v>
      </c>
      <c r="C43" s="176"/>
      <c r="D43" s="176"/>
      <c r="E43" s="176">
        <f>'実質公債費比率（分子）の構造'!L$51</f>
        <v>0</v>
      </c>
      <c r="F43" s="176"/>
      <c r="G43" s="176"/>
      <c r="H43" s="176">
        <f>'実質公債費比率（分子）の構造'!M$51</f>
        <v>1</v>
      </c>
      <c r="I43" s="176"/>
      <c r="J43" s="176"/>
      <c r="K43" s="176">
        <f>'実質公債費比率（分子）の構造'!N$51</f>
        <v>0</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73</v>
      </c>
      <c r="C45" s="176"/>
      <c r="D45" s="176"/>
      <c r="E45" s="176">
        <f>'実質公債費比率（分子）の構造'!L$49</f>
        <v>98</v>
      </c>
      <c r="F45" s="176"/>
      <c r="G45" s="176"/>
      <c r="H45" s="176">
        <f>'実質公債費比率（分子）の構造'!M$49</f>
        <v>100</v>
      </c>
      <c r="I45" s="176"/>
      <c r="J45" s="176"/>
      <c r="K45" s="176">
        <f>'実質公債費比率（分子）の構造'!N$49</f>
        <v>77</v>
      </c>
      <c r="L45" s="176"/>
      <c r="M45" s="176"/>
      <c r="N45" s="176">
        <f>'実質公債費比率（分子）の構造'!O$49</f>
        <v>71</v>
      </c>
      <c r="O45" s="176"/>
      <c r="P45" s="176"/>
    </row>
    <row r="46" spans="1:16" x14ac:dyDescent="0.15">
      <c r="A46" s="176" t="s">
        <v>69</v>
      </c>
      <c r="B46" s="176">
        <f>'実質公債費比率（分子）の構造'!K$48</f>
        <v>1169</v>
      </c>
      <c r="C46" s="176"/>
      <c r="D46" s="176"/>
      <c r="E46" s="176">
        <f>'実質公債費比率（分子）の構造'!L$48</f>
        <v>1127</v>
      </c>
      <c r="F46" s="176"/>
      <c r="G46" s="176"/>
      <c r="H46" s="176">
        <f>'実質公債費比率（分子）の構造'!M$48</f>
        <v>1098</v>
      </c>
      <c r="I46" s="176"/>
      <c r="J46" s="176"/>
      <c r="K46" s="176">
        <f>'実質公債費比率（分子）の構造'!N$48</f>
        <v>1061</v>
      </c>
      <c r="L46" s="176"/>
      <c r="M46" s="176"/>
      <c r="N46" s="176">
        <f>'実質公債費比率（分子）の構造'!O$48</f>
        <v>1026</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2641</v>
      </c>
      <c r="C49" s="176"/>
      <c r="D49" s="176"/>
      <c r="E49" s="176">
        <f>'実質公債費比率（分子）の構造'!L$45</f>
        <v>2706</v>
      </c>
      <c r="F49" s="176"/>
      <c r="G49" s="176"/>
      <c r="H49" s="176">
        <f>'実質公債費比率（分子）の構造'!M$45</f>
        <v>2743</v>
      </c>
      <c r="I49" s="176"/>
      <c r="J49" s="176"/>
      <c r="K49" s="176">
        <f>'実質公債費比率（分子）の構造'!N$45</f>
        <v>2739</v>
      </c>
      <c r="L49" s="176"/>
      <c r="M49" s="176"/>
      <c r="N49" s="176">
        <f>'実質公債費比率（分子）の構造'!O$45</f>
        <v>2655</v>
      </c>
      <c r="O49" s="176"/>
      <c r="P49" s="176"/>
    </row>
    <row r="50" spans="1:16" x14ac:dyDescent="0.15">
      <c r="A50" s="176" t="s">
        <v>73</v>
      </c>
      <c r="B50" s="176" t="e">
        <f>NA()</f>
        <v>#N/A</v>
      </c>
      <c r="C50" s="176">
        <f>IF(ISNUMBER('実質公債費比率（分子）の構造'!K$53),'実質公債費比率（分子）の構造'!K$53,NA())</f>
        <v>1292</v>
      </c>
      <c r="D50" s="176" t="e">
        <f>NA()</f>
        <v>#N/A</v>
      </c>
      <c r="E50" s="176" t="e">
        <f>NA()</f>
        <v>#N/A</v>
      </c>
      <c r="F50" s="176">
        <f>IF(ISNUMBER('実質公債費比率（分子）の構造'!L$53),'実質公債費比率（分子）の構造'!L$53,NA())</f>
        <v>1318</v>
      </c>
      <c r="G50" s="176" t="e">
        <f>NA()</f>
        <v>#N/A</v>
      </c>
      <c r="H50" s="176" t="e">
        <f>NA()</f>
        <v>#N/A</v>
      </c>
      <c r="I50" s="176">
        <f>IF(ISNUMBER('実質公債費比率（分子）の構造'!M$53),'実質公債費比率（分子）の構造'!M$53,NA())</f>
        <v>1367</v>
      </c>
      <c r="J50" s="176" t="e">
        <f>NA()</f>
        <v>#N/A</v>
      </c>
      <c r="K50" s="176" t="e">
        <f>NA()</f>
        <v>#N/A</v>
      </c>
      <c r="L50" s="176">
        <f>IF(ISNUMBER('実質公債費比率（分子）の構造'!N$53),'実質公債費比率（分子）の構造'!N$53,NA())</f>
        <v>1326</v>
      </c>
      <c r="M50" s="176" t="e">
        <f>NA()</f>
        <v>#N/A</v>
      </c>
      <c r="N50" s="176" t="e">
        <f>NA()</f>
        <v>#N/A</v>
      </c>
      <c r="O50" s="176">
        <f>IF(ISNUMBER('実質公債費比率（分子）の構造'!O$53),'実質公債費比率（分子）の構造'!O$53,NA())</f>
        <v>1245</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23601</v>
      </c>
      <c r="E56" s="175"/>
      <c r="F56" s="175"/>
      <c r="G56" s="175">
        <f>'将来負担比率（分子）の構造'!J$52</f>
        <v>22889</v>
      </c>
      <c r="H56" s="175"/>
      <c r="I56" s="175"/>
      <c r="J56" s="175">
        <f>'将来負担比率（分子）の構造'!K$52</f>
        <v>22142</v>
      </c>
      <c r="K56" s="175"/>
      <c r="L56" s="175"/>
      <c r="M56" s="175">
        <f>'将来負担比率（分子）の構造'!L$52</f>
        <v>21916</v>
      </c>
      <c r="N56" s="175"/>
      <c r="O56" s="175"/>
      <c r="P56" s="175">
        <f>'将来負担比率（分子）の構造'!M$52</f>
        <v>20514</v>
      </c>
    </row>
    <row r="57" spans="1:16" x14ac:dyDescent="0.15">
      <c r="A57" s="175" t="s">
        <v>44</v>
      </c>
      <c r="B57" s="175"/>
      <c r="C57" s="175"/>
      <c r="D57" s="175">
        <f>'将来負担比率（分子）の構造'!I$51</f>
        <v>3803</v>
      </c>
      <c r="E57" s="175"/>
      <c r="F57" s="175"/>
      <c r="G57" s="175">
        <f>'将来負担比率（分子）の構造'!J$51</f>
        <v>3621</v>
      </c>
      <c r="H57" s="175"/>
      <c r="I57" s="175"/>
      <c r="J57" s="175">
        <f>'将来負担比率（分子）の構造'!K$51</f>
        <v>3319</v>
      </c>
      <c r="K57" s="175"/>
      <c r="L57" s="175"/>
      <c r="M57" s="175">
        <f>'将来負担比率（分子）の構造'!L$51</f>
        <v>3024</v>
      </c>
      <c r="N57" s="175"/>
      <c r="O57" s="175"/>
      <c r="P57" s="175">
        <f>'将来負担比率（分子）の構造'!M$51</f>
        <v>2861</v>
      </c>
    </row>
    <row r="58" spans="1:16" x14ac:dyDescent="0.15">
      <c r="A58" s="175" t="s">
        <v>43</v>
      </c>
      <c r="B58" s="175"/>
      <c r="C58" s="175"/>
      <c r="D58" s="175">
        <f>'将来負担比率（分子）の構造'!I$50</f>
        <v>1640</v>
      </c>
      <c r="E58" s="175"/>
      <c r="F58" s="175"/>
      <c r="G58" s="175">
        <f>'将来負担比率（分子）の構造'!J$50</f>
        <v>2143</v>
      </c>
      <c r="H58" s="175"/>
      <c r="I58" s="175"/>
      <c r="J58" s="175">
        <f>'将来負担比率（分子）の構造'!K$50</f>
        <v>2844</v>
      </c>
      <c r="K58" s="175"/>
      <c r="L58" s="175"/>
      <c r="M58" s="175">
        <f>'将来負担比率（分子）の構造'!L$50</f>
        <v>3365</v>
      </c>
      <c r="N58" s="175"/>
      <c r="O58" s="175"/>
      <c r="P58" s="175">
        <f>'将来負担比率（分子）の構造'!M$50</f>
        <v>4914</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2961</v>
      </c>
      <c r="C62" s="175"/>
      <c r="D62" s="175"/>
      <c r="E62" s="175">
        <f>'将来負担比率（分子）の構造'!J$45</f>
        <v>2830</v>
      </c>
      <c r="F62" s="175"/>
      <c r="G62" s="175"/>
      <c r="H62" s="175">
        <f>'将来負担比率（分子）の構造'!K$45</f>
        <v>2772</v>
      </c>
      <c r="I62" s="175"/>
      <c r="J62" s="175"/>
      <c r="K62" s="175">
        <f>'将来負担比率（分子）の構造'!L$45</f>
        <v>2885</v>
      </c>
      <c r="L62" s="175"/>
      <c r="M62" s="175"/>
      <c r="N62" s="175">
        <f>'将来負担比率（分子）の構造'!M$45</f>
        <v>2628</v>
      </c>
      <c r="O62" s="175"/>
      <c r="P62" s="175"/>
    </row>
    <row r="63" spans="1:16" x14ac:dyDescent="0.15">
      <c r="A63" s="175" t="s">
        <v>36</v>
      </c>
      <c r="B63" s="175">
        <f>'将来負担比率（分子）の構造'!I$44</f>
        <v>958</v>
      </c>
      <c r="C63" s="175"/>
      <c r="D63" s="175"/>
      <c r="E63" s="175">
        <f>'将来負担比率（分子）の構造'!J$44</f>
        <v>870</v>
      </c>
      <c r="F63" s="175"/>
      <c r="G63" s="175"/>
      <c r="H63" s="175">
        <f>'将来負担比率（分子）の構造'!K$44</f>
        <v>780</v>
      </c>
      <c r="I63" s="175"/>
      <c r="J63" s="175"/>
      <c r="K63" s="175">
        <f>'将来負担比率（分子）の構造'!L$44</f>
        <v>489</v>
      </c>
      <c r="L63" s="175"/>
      <c r="M63" s="175"/>
      <c r="N63" s="175">
        <f>'将来負担比率（分子）の構造'!M$44</f>
        <v>445</v>
      </c>
      <c r="O63" s="175"/>
      <c r="P63" s="175"/>
    </row>
    <row r="64" spans="1:16" x14ac:dyDescent="0.15">
      <c r="A64" s="175" t="s">
        <v>35</v>
      </c>
      <c r="B64" s="175">
        <f>'将来負担比率（分子）の構造'!I$43</f>
        <v>9349</v>
      </c>
      <c r="C64" s="175"/>
      <c r="D64" s="175"/>
      <c r="E64" s="175">
        <f>'将来負担比率（分子）の構造'!J$43</f>
        <v>8737</v>
      </c>
      <c r="F64" s="175"/>
      <c r="G64" s="175"/>
      <c r="H64" s="175">
        <f>'将来負担比率（分子）の構造'!K$43</f>
        <v>8033</v>
      </c>
      <c r="I64" s="175"/>
      <c r="J64" s="175"/>
      <c r="K64" s="175">
        <f>'将来負担比率（分子）の構造'!L$43</f>
        <v>7261</v>
      </c>
      <c r="L64" s="175"/>
      <c r="M64" s="175"/>
      <c r="N64" s="175">
        <f>'将来負担比率（分子）の構造'!M$43</f>
        <v>6217</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25347</v>
      </c>
      <c r="C66" s="175"/>
      <c r="D66" s="175"/>
      <c r="E66" s="175">
        <f>'将来負担比率（分子）の構造'!J$41</f>
        <v>24190</v>
      </c>
      <c r="F66" s="175"/>
      <c r="G66" s="175"/>
      <c r="H66" s="175">
        <f>'将来負担比率（分子）の構造'!K$41</f>
        <v>23867</v>
      </c>
      <c r="I66" s="175"/>
      <c r="J66" s="175"/>
      <c r="K66" s="175">
        <f>'将来負担比率（分子）の構造'!L$41</f>
        <v>24432</v>
      </c>
      <c r="L66" s="175"/>
      <c r="M66" s="175"/>
      <c r="N66" s="175">
        <f>'将来負担比率（分子）の構造'!M$41</f>
        <v>23239</v>
      </c>
      <c r="O66" s="175"/>
      <c r="P66" s="175"/>
    </row>
    <row r="67" spans="1:16" x14ac:dyDescent="0.15">
      <c r="A67" s="175" t="s">
        <v>77</v>
      </c>
      <c r="B67" s="175" t="e">
        <f>NA()</f>
        <v>#N/A</v>
      </c>
      <c r="C67" s="175">
        <f>IF(ISNUMBER('将来負担比率（分子）の構造'!I$53), IF('将来負担比率（分子）の構造'!I$53 &lt; 0, 0, '将来負担比率（分子）の構造'!I$53), NA())</f>
        <v>9571</v>
      </c>
      <c r="D67" s="175" t="e">
        <f>NA()</f>
        <v>#N/A</v>
      </c>
      <c r="E67" s="175" t="e">
        <f>NA()</f>
        <v>#N/A</v>
      </c>
      <c r="F67" s="175">
        <f>IF(ISNUMBER('将来負担比率（分子）の構造'!J$53), IF('将来負担比率（分子）の構造'!J$53 &lt; 0, 0, '将来負担比率（分子）の構造'!J$53), NA())</f>
        <v>7975</v>
      </c>
      <c r="G67" s="175" t="e">
        <f>NA()</f>
        <v>#N/A</v>
      </c>
      <c r="H67" s="175" t="e">
        <f>NA()</f>
        <v>#N/A</v>
      </c>
      <c r="I67" s="175">
        <f>IF(ISNUMBER('将来負担比率（分子）の構造'!K$53), IF('将来負担比率（分子）の構造'!K$53 &lt; 0, 0, '将来負担比率（分子）の構造'!K$53), NA())</f>
        <v>7147</v>
      </c>
      <c r="J67" s="175" t="e">
        <f>NA()</f>
        <v>#N/A</v>
      </c>
      <c r="K67" s="175" t="e">
        <f>NA()</f>
        <v>#N/A</v>
      </c>
      <c r="L67" s="175">
        <f>IF(ISNUMBER('将来負担比率（分子）の構造'!L$53), IF('将来負担比率（分子）の構造'!L$53 &lt; 0, 0, '将来負担比率（分子）の構造'!L$53), NA())</f>
        <v>6762</v>
      </c>
      <c r="M67" s="175" t="e">
        <f>NA()</f>
        <v>#N/A</v>
      </c>
      <c r="N67" s="175" t="e">
        <f>NA()</f>
        <v>#N/A</v>
      </c>
      <c r="O67" s="175">
        <f>IF(ISNUMBER('将来負担比率（分子）の構造'!M$53), IF('将来負担比率（分子）の構造'!M$53 &lt; 0, 0, '将来負担比率（分子）の構造'!M$53), NA())</f>
        <v>4241</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1050</v>
      </c>
      <c r="C72" s="179">
        <f>基金残高に係る経年分析!G55</f>
        <v>1151</v>
      </c>
      <c r="D72" s="179">
        <f>基金残高に係る経年分析!H55</f>
        <v>2451</v>
      </c>
    </row>
    <row r="73" spans="1:16" x14ac:dyDescent="0.15">
      <c r="A73" s="178" t="s">
        <v>80</v>
      </c>
      <c r="B73" s="179">
        <f>基金残高に係る経年分析!F56</f>
        <v>577</v>
      </c>
      <c r="C73" s="179">
        <f>基金残高に係る経年分析!G56</f>
        <v>813</v>
      </c>
      <c r="D73" s="179">
        <f>基金残高に係る経年分析!H56</f>
        <v>706</v>
      </c>
    </row>
    <row r="74" spans="1:16" x14ac:dyDescent="0.15">
      <c r="A74" s="178" t="s">
        <v>81</v>
      </c>
      <c r="B74" s="179">
        <f>基金残高に係る経年分析!F57</f>
        <v>785</v>
      </c>
      <c r="C74" s="179">
        <f>基金残高に係る経年分析!G57</f>
        <v>834</v>
      </c>
      <c r="D74" s="179">
        <f>基金残高に係る経年分析!H57</f>
        <v>950</v>
      </c>
    </row>
  </sheetData>
  <sheetProtection algorithmName="SHA-512" hashValue="qnvlyWHB0ObiQoU3XNj+RVwd8cL4CkM8V3gr3yS0X1dWEEMAPwNngwJm9B5tqKMDgfzI8NAJdn31hy6sZGyLWg==" saltValue="Nhj+WAk0zhmBBRvibOEM7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2024-03-14T03:27:57Z</dcterms:created>
  <dcterms:modified xsi:type="dcterms:W3CDTF">2024-09-02T06:30:56Z</dcterms:modified>
  <cp:category/>
</cp:coreProperties>
</file>